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14-4кв" sheetId="5" r:id="rId1"/>
    <sheet name="Лист2" sheetId="2" r:id="rId2"/>
    <sheet name="Лист3" sheetId="3" r:id="rId3"/>
  </sheets>
  <definedNames>
    <definedName name="_xlnm.Print_Titles" localSheetId="0">'2014-4кв'!$4:$5</definedName>
  </definedNames>
  <calcPr calcId="144525" concurrentManualCount="4"/>
</workbook>
</file>

<file path=xl/calcChain.xml><?xml version="1.0" encoding="utf-8"?>
<calcChain xmlns="http://schemas.openxmlformats.org/spreadsheetml/2006/main">
  <c r="D195" i="5" l="1"/>
  <c r="D237" i="5" l="1"/>
  <c r="D238" i="5" s="1"/>
  <c r="D236" i="5"/>
  <c r="D213" i="5"/>
  <c r="D209" i="5"/>
  <c r="D207" i="5"/>
  <c r="D205" i="5"/>
  <c r="D200" i="5"/>
  <c r="D198" i="5"/>
  <c r="D160" i="5"/>
  <c r="D196" i="5" s="1"/>
  <c r="D149" i="5"/>
  <c r="D64" i="5"/>
  <c r="D11" i="5"/>
  <c r="D8" i="5"/>
  <c r="D59" i="5" l="1"/>
  <c r="D239" i="5" l="1"/>
</calcChain>
</file>

<file path=xl/sharedStrings.xml><?xml version="1.0" encoding="utf-8"?>
<sst xmlns="http://schemas.openxmlformats.org/spreadsheetml/2006/main" count="530" uniqueCount="311">
  <si>
    <t>№ з/п</t>
  </si>
  <si>
    <t>Найменування предмету закупівлі</t>
  </si>
  <si>
    <t>Джерело фінансування</t>
  </si>
  <si>
    <t>Очікувана вартість предмета закупівлі, грн.</t>
  </si>
  <si>
    <t>Код за ДК 016-2010</t>
  </si>
  <si>
    <t>Дані щодо кожного окремого предмета закупівлі</t>
  </si>
  <si>
    <t>Заробітна плата</t>
  </si>
  <si>
    <t>Разом по КЕКВ 2110:</t>
  </si>
  <si>
    <t>Нарахування на заробітну плату</t>
  </si>
  <si>
    <t>Загальний фонд</t>
  </si>
  <si>
    <t>Разом по КЕКВ 2120:</t>
  </si>
  <si>
    <t>Господарчі та будівельні матеріали</t>
  </si>
  <si>
    <t>Пенсійний фонд</t>
  </si>
  <si>
    <t>20.30.1, 25.72.1, 25.73,1, 25.73.2, 25.73.3, 25.73.4, 25.93.1, 25.94.1, 25.99.1, 26.20.1, 28.14.1, 28.24.1, 28.29.2, 28.29.3</t>
  </si>
  <si>
    <t>Електротовари</t>
  </si>
  <si>
    <t>26.51.3, 26.51.6, 27.11.5, 27.40.1, 28.29.1</t>
  </si>
  <si>
    <t>Канцтовари</t>
  </si>
  <si>
    <t>Кошти від господарської діяльності</t>
  </si>
  <si>
    <t>Насіння</t>
  </si>
  <si>
    <t>Добрива, гербіциди, пестициди</t>
  </si>
  <si>
    <t>Продукти нафтоперероблення рідкі</t>
  </si>
  <si>
    <t>17.23.1</t>
  </si>
  <si>
    <t>01.11.9, 01.13.6</t>
  </si>
  <si>
    <t>20.15.3, 20.15.4, 20.15.5, 20.15.7, 20.20.1</t>
  </si>
  <si>
    <t>19.20.2</t>
  </si>
  <si>
    <t>Запасні частини</t>
  </si>
  <si>
    <t>27.11.5, 27.20.2</t>
  </si>
  <si>
    <t>Придбання і транспортування питної води</t>
  </si>
  <si>
    <t>36.00.1</t>
  </si>
  <si>
    <t>Плитка, плити та подібні вироби з цементу, бетону або штучного каменю</t>
  </si>
  <si>
    <t>23.61.1</t>
  </si>
  <si>
    <t>31.09.1</t>
  </si>
  <si>
    <t>Меблі дерев'яні до спалень  для підопічних</t>
  </si>
  <si>
    <t>Вироби санітарно-гігієнічного призначення з паперової маси</t>
  </si>
  <si>
    <t>17.22.1</t>
  </si>
  <si>
    <t>20.42.1</t>
  </si>
  <si>
    <t>Засоби для гігієни ротової порожнини</t>
  </si>
  <si>
    <t>Тканини бавовняні</t>
  </si>
  <si>
    <t>13.20.2</t>
  </si>
  <si>
    <t>Витратні матеріали для шиття</t>
  </si>
  <si>
    <t>20.60.1, 25.99.2, 32.99.2</t>
  </si>
  <si>
    <t>Мило, засоби мийні та засоби для чищення</t>
  </si>
  <si>
    <t>Речовини поверхнево-активні, крім мила</t>
  </si>
  <si>
    <t>Препарати пахучі, воски та інші засоби для чищення</t>
  </si>
  <si>
    <t>Парфуми та косметичні засоби</t>
  </si>
  <si>
    <t>20.41.4</t>
  </si>
  <si>
    <t>20.41.2</t>
  </si>
  <si>
    <t>20.41.3</t>
  </si>
  <si>
    <t>Матеріали для ремонту взуття</t>
  </si>
  <si>
    <t>22.19.7, 25.93.1, 25.99.2, 32.99.2</t>
  </si>
  <si>
    <t>Підписка періодичних видань</t>
  </si>
  <si>
    <t>58.14.1</t>
  </si>
  <si>
    <t>Матраци</t>
  </si>
  <si>
    <t>Взуття</t>
  </si>
  <si>
    <t>15.20.1</t>
  </si>
  <si>
    <t>31.03.1</t>
  </si>
  <si>
    <t>Колготки, панчохи, шкарпетки та інші панчішно-шкарпеткові вироби, трикотажні</t>
  </si>
  <si>
    <t>14.31.1</t>
  </si>
  <si>
    <t>14.14.1</t>
  </si>
  <si>
    <t>Білизня спідня, трикотажна</t>
  </si>
  <si>
    <t>Білизня спідня, нетрикотажна</t>
  </si>
  <si>
    <t>14.14.2</t>
  </si>
  <si>
    <t>Светри, пуловери</t>
  </si>
  <si>
    <t>14.14.3</t>
  </si>
  <si>
    <t>Сукні жіночі з текстильних тканин</t>
  </si>
  <si>
    <t>14.13.3</t>
  </si>
  <si>
    <t>Маргарин і подібні харчові жири (маргарин, спред)</t>
  </si>
  <si>
    <t>10.42.1</t>
  </si>
  <si>
    <t>Масло вершкове</t>
  </si>
  <si>
    <t>10.51.3</t>
  </si>
  <si>
    <t>Чай і кава оброблені</t>
  </si>
  <si>
    <t>10.83.1</t>
  </si>
  <si>
    <t>Какао-порошок</t>
  </si>
  <si>
    <t>10.82.1</t>
  </si>
  <si>
    <t>Оцет, суміші приправ</t>
  </si>
  <si>
    <t>10.84.1</t>
  </si>
  <si>
    <t>Дріжджі</t>
  </si>
  <si>
    <t>10.89.1</t>
  </si>
  <si>
    <t>Сіль</t>
  </si>
  <si>
    <t>10.84.3</t>
  </si>
  <si>
    <t>Цукор білий кристалічний</t>
  </si>
  <si>
    <t>10.81.1</t>
  </si>
  <si>
    <t>Плоди цитрусових культур (мандарини, апельсини)</t>
  </si>
  <si>
    <t>01.23.1</t>
  </si>
  <si>
    <t>Плоди тропічних і субтропічних культур (банани)</t>
  </si>
  <si>
    <t>01.22.1</t>
  </si>
  <si>
    <t>Яблука</t>
  </si>
  <si>
    <t>01.24.1</t>
  </si>
  <si>
    <t>Соки фруктові та овочеві</t>
  </si>
  <si>
    <t>10.32.1</t>
  </si>
  <si>
    <t>Плоди та овочі, оброблені та законсервовані, крім картоплі</t>
  </si>
  <si>
    <t>10.39.1</t>
  </si>
  <si>
    <t>Плоди й горіхи, оброблені та законсервовані (сухофрукти, повидло)</t>
  </si>
  <si>
    <t>10.39.2</t>
  </si>
  <si>
    <t>Олія рафінована</t>
  </si>
  <si>
    <t>10.41.5</t>
  </si>
  <si>
    <t>Вироби хлібобулочні зниженої вологості, та кондитерські, борошняні, довготривалого користування (печиво, пряники, вафлі)</t>
  </si>
  <si>
    <t>10.72.1</t>
  </si>
  <si>
    <t>Шоколад і цукрові кондитерські вироби (карамель, халва, зефір)</t>
  </si>
  <si>
    <t>10.82.2</t>
  </si>
  <si>
    <t>М"ясо свійської птиці свіже чи охолоджене</t>
  </si>
  <si>
    <t>М'ясо ВРХ, свиней свіже чи охолоджене</t>
  </si>
  <si>
    <t>Молоко великої рогатої худоби молочних порід, сире</t>
  </si>
  <si>
    <t>01.41.2</t>
  </si>
  <si>
    <t>Продукти молочні інші</t>
  </si>
  <si>
    <t>10.51.5</t>
  </si>
  <si>
    <t>Сир сичужний та кисломолочний сир</t>
  </si>
  <si>
    <t>10.51.4</t>
  </si>
  <si>
    <t>Консерви та готові страви з мяса (ковбасні вироби, консерви м'ясні)</t>
  </si>
  <si>
    <t>10.13.1</t>
  </si>
  <si>
    <t>Продукція рибна заморожена</t>
  </si>
  <si>
    <t>10.20.1</t>
  </si>
  <si>
    <t>Риба оброблена (риба слабосолена)</t>
  </si>
  <si>
    <t>10.20.2</t>
  </si>
  <si>
    <t>Риба свіжа чи охолоджена</t>
  </si>
  <si>
    <t>03.00.2</t>
  </si>
  <si>
    <t>Вироби хлібобулочні нетривалого зберігання</t>
  </si>
  <si>
    <t>10.71.1</t>
  </si>
  <si>
    <t>Разом по КЕКВ 2230:</t>
  </si>
  <si>
    <t>Обслуговування в банку</t>
  </si>
  <si>
    <t>64.19.3</t>
  </si>
  <si>
    <t>Державний ТО</t>
  </si>
  <si>
    <t>82.19.1</t>
  </si>
  <si>
    <t>65.12.2</t>
  </si>
  <si>
    <t>Технічне обслуговування та ремонт принтерів</t>
  </si>
  <si>
    <t>63.11.1</t>
  </si>
  <si>
    <t>Оплата послуг фіксованого телефонного зв'язку</t>
  </si>
  <si>
    <t>61.10.1</t>
  </si>
  <si>
    <t>Оплата послуг за користування мережею Інтернет</t>
  </si>
  <si>
    <t>61.20.4</t>
  </si>
  <si>
    <t>Лабораторні дослідження (медогляд)</t>
  </si>
  <si>
    <t>86.90.1</t>
  </si>
  <si>
    <t>Ветеринарно-санітарне обслуговування</t>
  </si>
  <si>
    <t>75.00.1</t>
  </si>
  <si>
    <t>96.09.1</t>
  </si>
  <si>
    <t>Технічне обслуговування та перезарядка вогнегасників</t>
  </si>
  <si>
    <t>Послуги по проведенню сільськогосподарських робіт</t>
  </si>
  <si>
    <t>77.31.1</t>
  </si>
  <si>
    <t>Поточний ремонт тракторного парку</t>
  </si>
  <si>
    <t>33.12.1</t>
  </si>
  <si>
    <t>Технічне обслуговування, поточний та аварійний ремонт обладнання</t>
  </si>
  <si>
    <t>Послуги з радіотрансляції</t>
  </si>
  <si>
    <t>60.10.1</t>
  </si>
  <si>
    <t>Послуги з проведення грошової оцінки землі</t>
  </si>
  <si>
    <t>Послуги підприємств щодо вивезення та захоронения безпечних відходів</t>
  </si>
  <si>
    <t>38.11.6</t>
  </si>
  <si>
    <t>Відновлення касових видатків за вивезення та захоронения безпечних відходів</t>
  </si>
  <si>
    <t>71.20.1</t>
  </si>
  <si>
    <t>Послуги з повірки лічильників</t>
  </si>
  <si>
    <t>Оредна плата за оренду ВАЗ-2121</t>
  </si>
  <si>
    <t>77.11.1</t>
  </si>
  <si>
    <t>Послуги з ремонту глибинних насосів</t>
  </si>
  <si>
    <t>Разом по КЕКВ 2240:</t>
  </si>
  <si>
    <t>Видатки на відрядження</t>
  </si>
  <si>
    <t>Разом по КЕКВ 2250:</t>
  </si>
  <si>
    <t>Оплата послуг з теплопостачання</t>
  </si>
  <si>
    <t>35.30.1</t>
  </si>
  <si>
    <t>Разом по КЕКВ 2271:</t>
  </si>
  <si>
    <t>Оплата послуг з постачання електроенергії</t>
  </si>
  <si>
    <t>35.12.1</t>
  </si>
  <si>
    <t>Разом по КЕКВ 2273:</t>
  </si>
  <si>
    <t>Навчання спеціалістів з охорони праці</t>
  </si>
  <si>
    <t>Разом по КЕКВ 2282:</t>
  </si>
  <si>
    <t>Виплата пенсій та допомоги</t>
  </si>
  <si>
    <t>Разом по КЕКВ 2710:</t>
  </si>
  <si>
    <t>-</t>
  </si>
  <si>
    <t>Відрахування профспілковій організації на культурно- масову та фізкультурну роботу</t>
  </si>
  <si>
    <t>Плата за видобування корисних копалин</t>
  </si>
  <si>
    <t>Разом по КЕКВ 2800:</t>
  </si>
  <si>
    <t>27.51.2</t>
  </si>
  <si>
    <t>27.51.1</t>
  </si>
  <si>
    <t>32.30.1</t>
  </si>
  <si>
    <t>32.50.5</t>
  </si>
  <si>
    <t>Разом по КЕКВ 3110:</t>
  </si>
  <si>
    <t>М'ясо ВРХ, свиней, заморожене</t>
  </si>
  <si>
    <t>10.12.1</t>
  </si>
  <si>
    <t>10.12.2</t>
  </si>
  <si>
    <t>10.11.1</t>
  </si>
  <si>
    <t>Страхування водіїв та транспортних засобів</t>
  </si>
  <si>
    <t>Кошти від виробничої діяльності</t>
  </si>
  <si>
    <t>Послуги з поточного ремонту електродвигуна</t>
  </si>
  <si>
    <t>Послуги з монтажу автоматичної охоронно-пожежної сигналізації</t>
  </si>
  <si>
    <t>Поточний ремонт банно-прального комбінату</t>
  </si>
  <si>
    <t>Поточний ремонт трудмайстерні</t>
  </si>
  <si>
    <t>Поточний ремонт харчоблоку</t>
  </si>
  <si>
    <t>Поточний ремонт житлового корпусу № 3</t>
  </si>
  <si>
    <t>Послуги з електровимірювальних робіт електроустановок</t>
  </si>
  <si>
    <t>Послуги по проведенню обстеження та списання основних засобів</t>
  </si>
  <si>
    <t>Відновлення касових видатків за використану електроенергію мешканцями відомчого житла</t>
  </si>
  <si>
    <t>Котел нагріваючий КПЕ-160</t>
  </si>
  <si>
    <t>Кондиціонер MIDEA MSR-12 HR ION</t>
  </si>
  <si>
    <t>Телевізори LED-ТЕЛЕВИЗОР LG 32LN570V</t>
  </si>
  <si>
    <t>Електрокардіограф портативний НЕАСО 100G</t>
  </si>
  <si>
    <t>Шафа витяжна Viola</t>
  </si>
  <si>
    <t>Шафа медична ШМС-1 з трейзером для зберігання нейролептиків та прекурсорів</t>
  </si>
  <si>
    <t>Аквадистилятор ДЕ-20</t>
  </si>
  <si>
    <t>31.02.1</t>
  </si>
  <si>
    <t>28.29.3</t>
  </si>
  <si>
    <t>26.60.1</t>
  </si>
  <si>
    <t>26.40.2</t>
  </si>
  <si>
    <t xml:space="preserve">Шафа-купе </t>
  </si>
  <si>
    <t>32.50.3</t>
  </si>
  <si>
    <t>28.25.1</t>
  </si>
  <si>
    <t>28.29.1</t>
  </si>
  <si>
    <t>Бігова доріжка WNQ SS-5000L TV</t>
  </si>
  <si>
    <t>Апарат Spineliner</t>
  </si>
  <si>
    <t>ВСЬОГО:</t>
  </si>
  <si>
    <t>Разом по КЕКВ 2210:</t>
  </si>
  <si>
    <r>
      <rPr>
        <sz val="8"/>
        <rFont val="Arial"/>
        <family val="2"/>
        <charset val="204"/>
      </rPr>
      <t>01.13.3</t>
    </r>
  </si>
  <si>
    <r>
      <rPr>
        <sz val="8"/>
        <rFont val="Arial"/>
        <family val="2"/>
        <charset val="204"/>
      </rPr>
      <t>01.13.4</t>
    </r>
  </si>
  <si>
    <r>
      <rPr>
        <sz val="8"/>
        <rFont val="Arial"/>
        <family val="2"/>
        <charset val="204"/>
      </rPr>
      <t>Лікарські засоби, вироби медичного призначення, паперова продукція санітарно-гігієнічного призначення</t>
    </r>
  </si>
  <si>
    <r>
      <rPr>
        <sz val="8"/>
        <rFont val="Arial"/>
        <family val="2"/>
        <charset val="204"/>
      </rPr>
      <t>Загальний фонд</t>
    </r>
  </si>
  <si>
    <r>
      <rPr>
        <sz val="8"/>
        <rFont val="Arial"/>
        <family val="2"/>
        <charset val="204"/>
      </rPr>
      <t>20.13.2,    20.13.4, 20.13.6, 20.14.7, 21.10.5, 21.20.1, 21.20.2, 32.50.1.32.50.2, 17.22.1</t>
    </r>
  </si>
  <si>
    <r>
      <rPr>
        <sz val="8"/>
        <rFont val="Arial"/>
        <family val="2"/>
        <charset val="204"/>
      </rPr>
      <t>Пенсійний фонд</t>
    </r>
  </si>
  <si>
    <r>
      <rPr>
        <sz val="8"/>
        <rFont val="Arial"/>
        <family val="2"/>
        <charset val="204"/>
      </rPr>
      <t>Дезинфікуючі засоби</t>
    </r>
  </si>
  <si>
    <r>
      <rPr>
        <sz val="8"/>
        <rFont val="Arial"/>
        <family val="2"/>
        <charset val="204"/>
      </rPr>
      <t>20.20.1</t>
    </r>
  </si>
  <si>
    <r>
      <rPr>
        <sz val="8"/>
        <rFont val="Arial"/>
        <family val="2"/>
        <charset val="204"/>
      </rPr>
      <t>Ветеринарні медикаменти</t>
    </r>
  </si>
  <si>
    <r>
      <rPr>
        <sz val="8"/>
        <rFont val="Arial"/>
        <family val="2"/>
        <charset val="204"/>
      </rPr>
      <t>10.91.1,21.10.5,21.20.2, 32.50.1</t>
    </r>
  </si>
  <si>
    <r>
      <rPr>
        <b/>
        <sz val="8"/>
        <rFont val="Arial"/>
        <family val="2"/>
        <charset val="204"/>
      </rPr>
      <t>Разом по КЕКВ 2220:</t>
    </r>
  </si>
  <si>
    <r>
      <rPr>
        <sz val="8"/>
        <rFont val="Arial"/>
        <family val="2"/>
        <charset val="204"/>
      </rPr>
      <t>Овочі листкові (капуста)</t>
    </r>
  </si>
  <si>
    <r>
      <rPr>
        <sz val="8"/>
        <rFont val="Arial"/>
        <family val="2"/>
        <charset val="204"/>
      </rPr>
      <t>01.13.1</t>
    </r>
  </si>
  <si>
    <r>
      <rPr>
        <sz val="8"/>
        <rFont val="Arial"/>
        <family val="2"/>
        <charset val="204"/>
      </rPr>
      <t>Кошти від господарської діяльності</t>
    </r>
  </si>
  <si>
    <r>
      <rPr>
        <sz val="8"/>
        <rFont val="Arial"/>
        <family val="2"/>
        <charset val="204"/>
      </rPr>
      <t>Культури овочеві плодоносні, інші</t>
    </r>
  </si>
  <si>
    <r>
      <rPr>
        <sz val="8"/>
        <rFont val="Arial"/>
        <family val="2"/>
        <charset val="204"/>
      </rPr>
      <t>Овочі коренеплідні, цибулинні та бульбоплідні</t>
    </r>
  </si>
  <si>
    <r>
      <rPr>
        <sz val="8"/>
        <rFont val="Arial"/>
        <family val="2"/>
        <charset val="204"/>
      </rPr>
      <t>Коренеплоди та бульби їстівні з високим умістом крохмалю та інуліну (картопля)</t>
    </r>
  </si>
  <si>
    <r>
      <rPr>
        <sz val="8"/>
        <rFont val="Arial"/>
        <family val="2"/>
        <charset val="204"/>
      </rPr>
      <t>01.13.5</t>
    </r>
  </si>
  <si>
    <r>
      <rPr>
        <sz val="8"/>
        <rFont val="Arial"/>
        <family val="2"/>
        <charset val="204"/>
      </rPr>
      <t>Яйця у шкарлупі, свіжі</t>
    </r>
  </si>
  <si>
    <r>
      <rPr>
        <sz val="8"/>
        <rFont val="Arial"/>
        <family val="2"/>
        <charset val="204"/>
      </rPr>
      <t>01.47.2</t>
    </r>
  </si>
  <si>
    <r>
      <rPr>
        <sz val="8"/>
        <rFont val="Arial"/>
        <family val="2"/>
        <charset val="204"/>
      </rPr>
      <t>Борошно зернових і овочевих культур</t>
    </r>
  </si>
  <si>
    <r>
      <rPr>
        <sz val="8"/>
        <rFont val="Arial"/>
        <family val="2"/>
        <charset val="204"/>
      </rPr>
      <t>10.61.2</t>
    </r>
  </si>
  <si>
    <r>
      <rPr>
        <sz val="8"/>
        <rFont val="Arial"/>
        <family val="2"/>
        <charset val="204"/>
      </rPr>
      <t>Крупи</t>
    </r>
  </si>
  <si>
    <r>
      <rPr>
        <sz val="8"/>
        <rFont val="Arial"/>
        <family val="2"/>
        <charset val="204"/>
      </rPr>
      <t>10.61.3</t>
    </r>
  </si>
  <si>
    <r>
      <rPr>
        <sz val="8"/>
        <rFont val="Arial"/>
        <family val="2"/>
        <charset val="204"/>
      </rPr>
      <t>Макарони</t>
    </r>
  </si>
  <si>
    <r>
      <rPr>
        <sz val="8"/>
        <rFont val="Arial"/>
        <family val="2"/>
        <charset val="204"/>
      </rPr>
      <t>10.73.1</t>
    </r>
  </si>
  <si>
    <r>
      <rPr>
        <sz val="8"/>
        <rFont val="Arial"/>
        <family val="2"/>
        <charset val="204"/>
      </rPr>
      <t>01.11.7</t>
    </r>
  </si>
  <si>
    <r>
      <rPr>
        <sz val="8"/>
        <rFont val="Arial"/>
        <family val="2"/>
        <charset val="204"/>
      </rPr>
      <t>Рис лущений</t>
    </r>
  </si>
  <si>
    <r>
      <rPr>
        <sz val="8"/>
        <rFont val="Arial"/>
        <family val="2"/>
        <charset val="204"/>
      </rPr>
      <t>10.61.1</t>
    </r>
  </si>
  <si>
    <r>
      <rPr>
        <sz val="8"/>
        <rFont val="Arial"/>
        <family val="2"/>
        <charset val="204"/>
      </rPr>
      <t>Крохмалі і крохмалепродукти</t>
    </r>
  </si>
  <si>
    <r>
      <rPr>
        <sz val="8"/>
        <rFont val="Arial"/>
        <family val="2"/>
        <charset val="204"/>
      </rPr>
      <t>10.62.1</t>
    </r>
  </si>
  <si>
    <r>
      <rPr>
        <sz val="8"/>
        <rFont val="Arial"/>
        <family val="2"/>
        <charset val="204"/>
      </rPr>
      <t>Жири ВРХ, овець, кіз і свиней</t>
    </r>
  </si>
  <si>
    <r>
      <rPr>
        <sz val="8"/>
        <rFont val="Arial"/>
        <family val="2"/>
        <charset val="204"/>
      </rPr>
      <t>10.11.5</t>
    </r>
  </si>
  <si>
    <t>по КУ "Веселівський психоневрологічний інтернат" ЗОР на 2014 рік.</t>
  </si>
  <si>
    <t>Голова комітету з конкурсних торгів:</t>
  </si>
  <si>
    <t>М.В.Твердохліб</t>
  </si>
  <si>
    <t>Благодійні внески</t>
  </si>
  <si>
    <t>Пеня</t>
  </si>
  <si>
    <t>Консультування по бух.програмі Парус</t>
  </si>
  <si>
    <t>Послуги сан-гігієнічного дослідження умов праці</t>
  </si>
  <si>
    <t>Розрахунок норм ГДС забруднюючих речовин</t>
  </si>
  <si>
    <t>Монтаж охоронної сигналізації, проектування АПС</t>
  </si>
  <si>
    <t>Аналіз проб на токсичність</t>
  </si>
  <si>
    <t>Капітальний ремонт житлового корпусу № 5</t>
  </si>
  <si>
    <t xml:space="preserve">Кошти, що передаються із загального фонду до бюджету розвитку </t>
  </si>
  <si>
    <t>Разом по КЕКВ 3131:</t>
  </si>
  <si>
    <t>Додаток до річного плану закупівель з урахуванням кредиторської заборогованості за 2013 рік та змінами</t>
  </si>
  <si>
    <t>Овочі бобові сушені</t>
  </si>
  <si>
    <t>*</t>
  </si>
  <si>
    <t>Меблі для сидіння</t>
  </si>
  <si>
    <t>31.00.1</t>
  </si>
  <si>
    <t>Вироби текстильні, готові для домашнього господарства</t>
  </si>
  <si>
    <t>13.92.1</t>
  </si>
  <si>
    <t>Посуд з порцеляни</t>
  </si>
  <si>
    <t>Посуд скляний</t>
  </si>
  <si>
    <t>Вироби ножові та столові прибори</t>
  </si>
  <si>
    <t>23.41.1</t>
  </si>
  <si>
    <t>23.13.1</t>
  </si>
  <si>
    <t>25.71.1</t>
  </si>
  <si>
    <t>Доповнення до одягу</t>
  </si>
  <si>
    <t>14.19.2</t>
  </si>
  <si>
    <t>Одяг готовий з текстильних полотен з покривом</t>
  </si>
  <si>
    <t>14.19.3</t>
  </si>
  <si>
    <t>Одяг верхній, інший</t>
  </si>
  <si>
    <t>Одяг робочий, жіночий</t>
  </si>
  <si>
    <t>14.12.2</t>
  </si>
  <si>
    <t>Одяг ношений</t>
  </si>
  <si>
    <t>14.13.4</t>
  </si>
  <si>
    <t>Натуральна оплата</t>
  </si>
  <si>
    <t>Ритуальна атрибутика</t>
  </si>
  <si>
    <t>Послуги з проведення перерахунку кошторису на водовід</t>
  </si>
  <si>
    <t>Послуги з проведення навчань з охорони праці</t>
  </si>
  <si>
    <t>Послуги з лабораторних досліджень стоків</t>
  </si>
  <si>
    <t>Програмне забезпечення</t>
  </si>
  <si>
    <t>Поточний ремонт житлового корпусу № 2</t>
  </si>
  <si>
    <t>62.01.2</t>
  </si>
  <si>
    <t>62.02.2</t>
  </si>
  <si>
    <t>68.31.1</t>
  </si>
  <si>
    <t>85.59.1</t>
  </si>
  <si>
    <t xml:space="preserve">Комплект меблів "Кухня" </t>
  </si>
  <si>
    <t>Водонагрівач Themor</t>
  </si>
  <si>
    <t>Меблі металеві</t>
  </si>
  <si>
    <t>28.94.2</t>
  </si>
  <si>
    <t>28.29.4</t>
  </si>
  <si>
    <t>Опромінювачі</t>
  </si>
  <si>
    <t>Ваги електронні напольні</t>
  </si>
  <si>
    <t xml:space="preserve">Модульна холодильна камера </t>
  </si>
  <si>
    <t>Картоплечистка</t>
  </si>
  <si>
    <t>Водонагрівач 100 л</t>
  </si>
  <si>
    <t>Водонагрівач 300 л</t>
  </si>
  <si>
    <t>Водонагрівач проточний</t>
  </si>
  <si>
    <t>Сушарки для білизни</t>
  </si>
  <si>
    <t>Центрифуга</t>
  </si>
  <si>
    <t>Субпродукти харчові ВРХ, свиней</t>
  </si>
  <si>
    <t>10.11.2</t>
  </si>
  <si>
    <t>01.24.2</t>
  </si>
  <si>
    <t>Плоди зерняткові, кісточкові, інші</t>
  </si>
  <si>
    <t>01.49.2</t>
  </si>
  <si>
    <t>Мед натуральний</t>
  </si>
  <si>
    <t>Готові страви з риби</t>
  </si>
  <si>
    <t>10.85.1</t>
  </si>
  <si>
    <t>43.21.1</t>
  </si>
  <si>
    <t>71.12.1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</si>
</sst>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7.5"/>
      <color rgb="FF000000"/>
      <name val="Arial Unicode MS"/>
      <family val="2"/>
      <charset val="204"/>
    </font>
    <font>
      <sz val="7.5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49" fontId="1" fillId="0" borderId="1" xfId="0" applyNumberFormat="1" applyFont="1" applyBorder="1"/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2" fillId="0" borderId="1" xfId="0" applyNumberFormat="1" applyFont="1" applyBorder="1"/>
    <xf numFmtId="4" fontId="1" fillId="0" borderId="0" xfId="0" applyNumberFormat="1" applyFont="1"/>
    <xf numFmtId="4" fontId="0" fillId="0" borderId="0" xfId="0" applyNumberFormat="1"/>
    <xf numFmtId="0" fontId="0" fillId="0" borderId="0" xfId="0" applyBorder="1"/>
    <xf numFmtId="0" fontId="3" fillId="0" borderId="0" xfId="0" applyFont="1" applyAlignment="1"/>
    <xf numFmtId="0" fontId="5" fillId="2" borderId="0" xfId="0" applyFont="1" applyFill="1" applyBorder="1" applyAlignment="1">
      <alignment vertical="center"/>
    </xf>
    <xf numFmtId="0" fontId="0" fillId="0" borderId="0" xfId="0" applyBorder="1" applyAlignment="1"/>
    <xf numFmtId="0" fontId="6" fillId="2" borderId="0" xfId="0" applyFont="1" applyFill="1" applyBorder="1" applyAlignment="1">
      <alignment vertical="center"/>
    </xf>
    <xf numFmtId="4" fontId="3" fillId="0" borderId="0" xfId="0" applyNumberFormat="1" applyFont="1"/>
    <xf numFmtId="0" fontId="1" fillId="0" borderId="2" xfId="0" applyFont="1" applyBorder="1"/>
    <xf numFmtId="0" fontId="2" fillId="0" borderId="2" xfId="0" applyFont="1" applyBorder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4" fillId="0" borderId="1" xfId="0" applyNumberFormat="1" applyFont="1" applyBorder="1" applyAlignment="1">
      <alignment horizontal="right"/>
    </xf>
    <xf numFmtId="49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7" fillId="2" borderId="2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0" borderId="5" xfId="0" applyFont="1" applyFill="1" applyBorder="1"/>
    <xf numFmtId="0" fontId="1" fillId="0" borderId="0" xfId="0" applyFont="1" applyFill="1" applyBorder="1"/>
    <xf numFmtId="0" fontId="7" fillId="2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2" fontId="0" fillId="0" borderId="0" xfId="0" applyNumberFormat="1" applyBorder="1"/>
    <xf numFmtId="0" fontId="3" fillId="0" borderId="0" xfId="0" applyFont="1" applyBorder="1"/>
    <xf numFmtId="0" fontId="0" fillId="0" borderId="0" xfId="0" applyFill="1" applyBorder="1"/>
    <xf numFmtId="0" fontId="7" fillId="2" borderId="0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4" fontId="0" fillId="0" borderId="0" xfId="0" applyNumberFormat="1" applyBorder="1"/>
    <xf numFmtId="0" fontId="4" fillId="0" borderId="1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/>
    <xf numFmtId="0" fontId="0" fillId="0" borderId="3" xfId="0" applyBorder="1" applyAlignment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/>
    <xf numFmtId="0" fontId="4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3"/>
  <sheetViews>
    <sheetView tabSelected="1" topLeftCell="A144" workbookViewId="0">
      <selection activeCell="G169" sqref="G169"/>
    </sheetView>
  </sheetViews>
  <sheetFormatPr defaultRowHeight="15" x14ac:dyDescent="0.25"/>
  <cols>
    <col min="1" max="1" width="4.7109375" customWidth="1"/>
    <col min="2" max="2" width="42.42578125" customWidth="1"/>
    <col min="3" max="3" width="14.7109375" customWidth="1"/>
    <col min="4" max="4" width="16" style="13" customWidth="1"/>
    <col min="5" max="5" width="18.7109375" customWidth="1"/>
    <col min="7" max="7" width="11.5703125" customWidth="1"/>
    <col min="8" max="9" width="11.42578125" bestFit="1" customWidth="1"/>
  </cols>
  <sheetData>
    <row r="1" spans="1:7" x14ac:dyDescent="0.25">
      <c r="A1" s="83" t="s">
        <v>254</v>
      </c>
      <c r="B1" s="83"/>
      <c r="C1" s="83"/>
      <c r="D1" s="83"/>
      <c r="E1" s="83"/>
    </row>
    <row r="2" spans="1:7" x14ac:dyDescent="0.25">
      <c r="A2" s="83" t="s">
        <v>241</v>
      </c>
      <c r="B2" s="83"/>
      <c r="C2" s="83"/>
      <c r="D2" s="83"/>
      <c r="E2" s="83"/>
    </row>
    <row r="4" spans="1:7" ht="21.75" customHeight="1" x14ac:dyDescent="0.25">
      <c r="A4" s="84" t="s">
        <v>0</v>
      </c>
      <c r="B4" s="86" t="s">
        <v>5</v>
      </c>
      <c r="C4" s="86"/>
      <c r="D4" s="86"/>
      <c r="E4" s="86"/>
    </row>
    <row r="5" spans="1:7" ht="33.75" x14ac:dyDescent="0.25">
      <c r="A5" s="85"/>
      <c r="B5" s="4" t="s">
        <v>1</v>
      </c>
      <c r="C5" s="56" t="s">
        <v>2</v>
      </c>
      <c r="D5" s="9" t="s">
        <v>3</v>
      </c>
      <c r="E5" s="4" t="s">
        <v>4</v>
      </c>
    </row>
    <row r="6" spans="1:7" ht="18.75" customHeight="1" x14ac:dyDescent="0.25">
      <c r="A6" s="87">
        <v>1</v>
      </c>
      <c r="B6" s="87" t="s">
        <v>6</v>
      </c>
      <c r="C6" s="55" t="s">
        <v>9</v>
      </c>
      <c r="D6" s="10">
        <v>4363800</v>
      </c>
      <c r="E6" s="5"/>
    </row>
    <row r="7" spans="1:7" ht="35.25" customHeight="1" x14ac:dyDescent="0.25">
      <c r="A7" s="87"/>
      <c r="B7" s="87"/>
      <c r="C7" s="55" t="s">
        <v>17</v>
      </c>
      <c r="D7" s="10">
        <v>40000</v>
      </c>
      <c r="E7" s="5"/>
    </row>
    <row r="8" spans="1:7" s="2" customFormat="1" ht="21.75" customHeight="1" x14ac:dyDescent="0.25">
      <c r="A8" s="6"/>
      <c r="B8" s="6" t="s">
        <v>7</v>
      </c>
      <c r="C8" s="6"/>
      <c r="D8" s="11">
        <f>SUM(D6:D7)</f>
        <v>4403800</v>
      </c>
      <c r="E8" s="6"/>
    </row>
    <row r="9" spans="1:7" x14ac:dyDescent="0.25">
      <c r="A9" s="87">
        <v>2</v>
      </c>
      <c r="B9" s="87" t="s">
        <v>8</v>
      </c>
      <c r="C9" s="5" t="s">
        <v>9</v>
      </c>
      <c r="D9" s="10">
        <v>1555600</v>
      </c>
      <c r="E9" s="5"/>
    </row>
    <row r="10" spans="1:7" ht="34.5" x14ac:dyDescent="0.25">
      <c r="A10" s="87"/>
      <c r="B10" s="87"/>
      <c r="C10" s="55" t="s">
        <v>17</v>
      </c>
      <c r="D10" s="10">
        <v>14500</v>
      </c>
      <c r="E10" s="5"/>
    </row>
    <row r="11" spans="1:7" s="2" customFormat="1" ht="22.5" customHeight="1" x14ac:dyDescent="0.25">
      <c r="A11" s="6"/>
      <c r="B11" s="6" t="s">
        <v>10</v>
      </c>
      <c r="C11" s="6"/>
      <c r="D11" s="11">
        <f>SUM(D9:D10)</f>
        <v>1570100</v>
      </c>
      <c r="E11" s="6"/>
    </row>
    <row r="12" spans="1:7" x14ac:dyDescent="0.25">
      <c r="A12" s="87">
        <v>3</v>
      </c>
      <c r="B12" s="87" t="s">
        <v>11</v>
      </c>
      <c r="C12" s="5" t="s">
        <v>9</v>
      </c>
      <c r="D12" s="10">
        <v>12509</v>
      </c>
      <c r="E12" s="87" t="s">
        <v>13</v>
      </c>
    </row>
    <row r="13" spans="1:7" x14ac:dyDescent="0.25">
      <c r="A13" s="87"/>
      <c r="B13" s="87"/>
      <c r="C13" s="5" t="s">
        <v>244</v>
      </c>
      <c r="D13" s="10">
        <v>25082</v>
      </c>
      <c r="E13" s="87"/>
    </row>
    <row r="14" spans="1:7" ht="34.5" x14ac:dyDescent="0.25">
      <c r="A14" s="87"/>
      <c r="B14" s="87"/>
      <c r="C14" s="57" t="s">
        <v>17</v>
      </c>
      <c r="D14" s="10">
        <v>5000</v>
      </c>
      <c r="E14" s="87"/>
    </row>
    <row r="15" spans="1:7" ht="46.5" customHeight="1" x14ac:dyDescent="0.25">
      <c r="A15" s="87"/>
      <c r="B15" s="87"/>
      <c r="C15" s="5" t="s">
        <v>12</v>
      </c>
      <c r="D15" s="10">
        <v>74000</v>
      </c>
      <c r="E15" s="87"/>
    </row>
    <row r="16" spans="1:7" ht="23.25" x14ac:dyDescent="0.25">
      <c r="A16" s="5">
        <v>4</v>
      </c>
      <c r="B16" s="5" t="s">
        <v>14</v>
      </c>
      <c r="C16" s="5" t="s">
        <v>9</v>
      </c>
      <c r="D16" s="10">
        <v>4600</v>
      </c>
      <c r="E16" s="55" t="s">
        <v>15</v>
      </c>
      <c r="F16" s="63"/>
      <c r="G16" s="14"/>
    </row>
    <row r="17" spans="1:9" x14ac:dyDescent="0.25">
      <c r="A17" s="88">
        <v>5</v>
      </c>
      <c r="B17" s="88" t="s">
        <v>16</v>
      </c>
      <c r="C17" s="5" t="s">
        <v>9</v>
      </c>
      <c r="D17" s="10">
        <v>8300</v>
      </c>
      <c r="E17" s="88" t="s">
        <v>21</v>
      </c>
      <c r="F17" s="63"/>
      <c r="G17" s="14"/>
    </row>
    <row r="18" spans="1:9" x14ac:dyDescent="0.25">
      <c r="A18" s="89"/>
      <c r="B18" s="89"/>
      <c r="C18" s="5" t="s">
        <v>12</v>
      </c>
      <c r="D18" s="10">
        <v>8500</v>
      </c>
      <c r="E18" s="89"/>
      <c r="F18" s="64"/>
      <c r="G18" s="14"/>
    </row>
    <row r="19" spans="1:9" x14ac:dyDescent="0.25">
      <c r="A19" s="87">
        <v>6</v>
      </c>
      <c r="B19" s="87" t="s">
        <v>50</v>
      </c>
      <c r="C19" s="5" t="s">
        <v>9</v>
      </c>
      <c r="D19" s="10">
        <v>6000</v>
      </c>
      <c r="E19" s="87" t="s">
        <v>51</v>
      </c>
      <c r="G19" s="14"/>
    </row>
    <row r="20" spans="1:9" x14ac:dyDescent="0.25">
      <c r="A20" s="87"/>
      <c r="B20" s="87"/>
      <c r="C20" s="5" t="s">
        <v>12</v>
      </c>
      <c r="D20" s="10">
        <v>1800</v>
      </c>
      <c r="E20" s="87"/>
      <c r="G20" s="14"/>
    </row>
    <row r="21" spans="1:9" ht="34.5" x14ac:dyDescent="0.25">
      <c r="A21" s="57">
        <v>7</v>
      </c>
      <c r="B21" s="57" t="s">
        <v>18</v>
      </c>
      <c r="C21" s="55" t="s">
        <v>17</v>
      </c>
      <c r="D21" s="10">
        <v>15300</v>
      </c>
      <c r="E21" s="5" t="s">
        <v>22</v>
      </c>
      <c r="G21" s="14"/>
    </row>
    <row r="22" spans="1:9" x14ac:dyDescent="0.25">
      <c r="A22" s="88">
        <v>8</v>
      </c>
      <c r="B22" s="88" t="s">
        <v>19</v>
      </c>
      <c r="C22" s="5" t="s">
        <v>9</v>
      </c>
      <c r="D22" s="10">
        <v>5000</v>
      </c>
      <c r="E22" s="90" t="s">
        <v>23</v>
      </c>
      <c r="G22" s="14"/>
    </row>
    <row r="23" spans="1:9" ht="34.5" x14ac:dyDescent="0.25">
      <c r="A23" s="89"/>
      <c r="B23" s="89"/>
      <c r="C23" s="55" t="s">
        <v>17</v>
      </c>
      <c r="D23" s="10">
        <v>2400</v>
      </c>
      <c r="E23" s="89"/>
      <c r="G23" s="14"/>
    </row>
    <row r="24" spans="1:9" x14ac:dyDescent="0.25">
      <c r="A24" s="87">
        <v>9</v>
      </c>
      <c r="B24" s="87" t="s">
        <v>20</v>
      </c>
      <c r="C24" s="55" t="s">
        <v>9</v>
      </c>
      <c r="D24" s="10">
        <v>129900</v>
      </c>
      <c r="E24" s="87" t="s">
        <v>24</v>
      </c>
      <c r="G24" s="14"/>
    </row>
    <row r="25" spans="1:9" ht="34.5" x14ac:dyDescent="0.25">
      <c r="A25" s="87"/>
      <c r="B25" s="87"/>
      <c r="C25" s="55" t="s">
        <v>17</v>
      </c>
      <c r="D25" s="10">
        <v>8200</v>
      </c>
      <c r="E25" s="87"/>
      <c r="G25" s="14"/>
      <c r="I25" s="13"/>
    </row>
    <row r="26" spans="1:9" x14ac:dyDescent="0.25">
      <c r="A26" s="5">
        <v>10</v>
      </c>
      <c r="B26" s="5" t="s">
        <v>25</v>
      </c>
      <c r="C26" s="55" t="s">
        <v>9</v>
      </c>
      <c r="D26" s="10">
        <v>12200</v>
      </c>
      <c r="E26" s="5" t="s">
        <v>26</v>
      </c>
      <c r="G26" s="14"/>
    </row>
    <row r="27" spans="1:9" x14ac:dyDescent="0.25">
      <c r="A27" s="87">
        <v>11</v>
      </c>
      <c r="B27" s="87" t="s">
        <v>27</v>
      </c>
      <c r="C27" s="55" t="s">
        <v>9</v>
      </c>
      <c r="D27" s="10">
        <v>3000</v>
      </c>
      <c r="E27" s="87" t="s">
        <v>28</v>
      </c>
      <c r="G27" s="14"/>
    </row>
    <row r="28" spans="1:9" ht="34.5" x14ac:dyDescent="0.25">
      <c r="A28" s="87"/>
      <c r="B28" s="87"/>
      <c r="C28" s="55" t="s">
        <v>17</v>
      </c>
      <c r="D28" s="10">
        <v>1000</v>
      </c>
      <c r="E28" s="87"/>
      <c r="G28" s="14"/>
    </row>
    <row r="29" spans="1:9" ht="34.5" x14ac:dyDescent="0.25">
      <c r="A29" s="57">
        <v>12</v>
      </c>
      <c r="B29" s="57" t="s">
        <v>276</v>
      </c>
      <c r="C29" s="57" t="s">
        <v>17</v>
      </c>
      <c r="D29" s="10">
        <v>178468.99</v>
      </c>
      <c r="E29" s="57"/>
      <c r="G29" s="14"/>
    </row>
    <row r="30" spans="1:9" x14ac:dyDescent="0.25">
      <c r="A30" s="5">
        <v>13</v>
      </c>
      <c r="B30" s="5" t="s">
        <v>277</v>
      </c>
      <c r="C30" s="55" t="s">
        <v>9</v>
      </c>
      <c r="D30" s="10">
        <v>9000</v>
      </c>
      <c r="E30" s="5"/>
      <c r="G30" s="14"/>
    </row>
    <row r="31" spans="1:9" ht="23.25" x14ac:dyDescent="0.25">
      <c r="A31" s="5">
        <v>14</v>
      </c>
      <c r="B31" s="55" t="s">
        <v>29</v>
      </c>
      <c r="C31" s="5" t="s">
        <v>12</v>
      </c>
      <c r="D31" s="10">
        <v>54700</v>
      </c>
      <c r="E31" s="5" t="s">
        <v>30</v>
      </c>
      <c r="F31" s="63"/>
      <c r="G31" s="14"/>
    </row>
    <row r="32" spans="1:9" x14ac:dyDescent="0.25">
      <c r="A32" s="5">
        <v>15</v>
      </c>
      <c r="B32" s="55" t="s">
        <v>257</v>
      </c>
      <c r="C32" s="5" t="s">
        <v>12</v>
      </c>
      <c r="D32" s="10">
        <v>69700</v>
      </c>
      <c r="E32" s="5" t="s">
        <v>258</v>
      </c>
      <c r="F32" s="64"/>
      <c r="G32" s="14"/>
    </row>
    <row r="33" spans="1:8" x14ac:dyDescent="0.25">
      <c r="A33" s="5">
        <v>16</v>
      </c>
      <c r="B33" s="5" t="s">
        <v>32</v>
      </c>
      <c r="C33" s="5" t="s">
        <v>12</v>
      </c>
      <c r="D33" s="10">
        <v>93900</v>
      </c>
      <c r="E33" s="5" t="s">
        <v>31</v>
      </c>
      <c r="F33" s="63"/>
      <c r="G33" s="14"/>
      <c r="H33" s="13"/>
    </row>
    <row r="34" spans="1:8" x14ac:dyDescent="0.25">
      <c r="A34" s="5">
        <v>17</v>
      </c>
      <c r="B34" s="5" t="s">
        <v>33</v>
      </c>
      <c r="C34" s="5" t="s">
        <v>12</v>
      </c>
      <c r="D34" s="10">
        <v>99990</v>
      </c>
      <c r="E34" s="5" t="s">
        <v>34</v>
      </c>
      <c r="F34" s="63"/>
      <c r="G34" s="71"/>
    </row>
    <row r="35" spans="1:8" x14ac:dyDescent="0.25">
      <c r="A35" s="5">
        <v>18</v>
      </c>
      <c r="B35" s="5" t="s">
        <v>36</v>
      </c>
      <c r="C35" s="5" t="s">
        <v>12</v>
      </c>
      <c r="D35" s="10">
        <v>8120</v>
      </c>
      <c r="E35" s="3" t="s">
        <v>35</v>
      </c>
      <c r="F35" s="63"/>
      <c r="G35" s="14"/>
    </row>
    <row r="36" spans="1:8" x14ac:dyDescent="0.25">
      <c r="A36" s="5">
        <v>19</v>
      </c>
      <c r="B36" s="5" t="s">
        <v>259</v>
      </c>
      <c r="C36" s="5" t="s">
        <v>12</v>
      </c>
      <c r="D36" s="10">
        <v>79500</v>
      </c>
      <c r="E36" s="3" t="s">
        <v>260</v>
      </c>
      <c r="F36" s="63"/>
      <c r="G36" s="14"/>
    </row>
    <row r="37" spans="1:8" x14ac:dyDescent="0.25">
      <c r="A37" s="5">
        <v>20</v>
      </c>
      <c r="B37" s="5" t="s">
        <v>37</v>
      </c>
      <c r="C37" s="5" t="s">
        <v>12</v>
      </c>
      <c r="D37" s="10">
        <v>49100</v>
      </c>
      <c r="E37" s="5" t="s">
        <v>38</v>
      </c>
      <c r="F37" s="63"/>
      <c r="G37" s="14"/>
    </row>
    <row r="38" spans="1:8" x14ac:dyDescent="0.25">
      <c r="A38" s="5">
        <v>21</v>
      </c>
      <c r="B38" s="5" t="s">
        <v>39</v>
      </c>
      <c r="C38" s="5" t="s">
        <v>12</v>
      </c>
      <c r="D38" s="10">
        <v>1800</v>
      </c>
      <c r="E38" s="5" t="s">
        <v>40</v>
      </c>
      <c r="F38" s="63"/>
      <c r="G38" s="14"/>
    </row>
    <row r="39" spans="1:8" x14ac:dyDescent="0.25">
      <c r="A39" s="5">
        <v>22</v>
      </c>
      <c r="B39" s="5" t="s">
        <v>41</v>
      </c>
      <c r="C39" s="5" t="s">
        <v>12</v>
      </c>
      <c r="D39" s="10">
        <v>74500</v>
      </c>
      <c r="E39" s="5" t="s">
        <v>47</v>
      </c>
      <c r="F39" s="63"/>
      <c r="G39" s="14"/>
    </row>
    <row r="40" spans="1:8" x14ac:dyDescent="0.25">
      <c r="A40" s="5">
        <v>23</v>
      </c>
      <c r="B40" s="5" t="s">
        <v>42</v>
      </c>
      <c r="C40" s="5" t="s">
        <v>12</v>
      </c>
      <c r="D40" s="10">
        <v>95800</v>
      </c>
      <c r="E40" s="5" t="s">
        <v>46</v>
      </c>
      <c r="F40" s="63"/>
      <c r="G40" s="14"/>
    </row>
    <row r="41" spans="1:8" x14ac:dyDescent="0.25">
      <c r="A41" s="5">
        <v>24</v>
      </c>
      <c r="B41" s="5" t="s">
        <v>43</v>
      </c>
      <c r="C41" s="5" t="s">
        <v>12</v>
      </c>
      <c r="D41" s="10">
        <v>2450</v>
      </c>
      <c r="E41" s="5" t="s">
        <v>45</v>
      </c>
      <c r="F41" s="63"/>
      <c r="G41" s="14"/>
    </row>
    <row r="42" spans="1:8" x14ac:dyDescent="0.25">
      <c r="A42" s="5">
        <v>25</v>
      </c>
      <c r="B42" s="5" t="s">
        <v>44</v>
      </c>
      <c r="C42" s="5" t="s">
        <v>12</v>
      </c>
      <c r="D42" s="10">
        <v>15000</v>
      </c>
      <c r="E42" s="5" t="s">
        <v>35</v>
      </c>
      <c r="G42" s="14"/>
    </row>
    <row r="43" spans="1:8" ht="23.25" x14ac:dyDescent="0.25">
      <c r="A43" s="5">
        <v>26</v>
      </c>
      <c r="B43" s="5" t="s">
        <v>48</v>
      </c>
      <c r="C43" s="5" t="s">
        <v>12</v>
      </c>
      <c r="D43" s="10">
        <v>1550</v>
      </c>
      <c r="E43" s="55" t="s">
        <v>49</v>
      </c>
      <c r="F43" s="63"/>
      <c r="G43" s="14"/>
    </row>
    <row r="44" spans="1:8" x14ac:dyDescent="0.25">
      <c r="A44" s="5">
        <v>27</v>
      </c>
      <c r="B44" s="5" t="s">
        <v>261</v>
      </c>
      <c r="C44" s="5" t="s">
        <v>12</v>
      </c>
      <c r="D44" s="10">
        <v>5800</v>
      </c>
      <c r="E44" s="57" t="s">
        <v>264</v>
      </c>
      <c r="F44" s="63"/>
      <c r="G44" s="14"/>
    </row>
    <row r="45" spans="1:8" x14ac:dyDescent="0.25">
      <c r="A45" s="5">
        <v>28</v>
      </c>
      <c r="B45" s="5" t="s">
        <v>262</v>
      </c>
      <c r="C45" s="5" t="s">
        <v>12</v>
      </c>
      <c r="D45" s="10">
        <v>1200</v>
      </c>
      <c r="E45" s="57" t="s">
        <v>265</v>
      </c>
      <c r="F45" s="63"/>
      <c r="G45" s="14"/>
    </row>
    <row r="46" spans="1:8" x14ac:dyDescent="0.25">
      <c r="A46" s="5">
        <v>29</v>
      </c>
      <c r="B46" s="5" t="s">
        <v>263</v>
      </c>
      <c r="C46" s="5" t="s">
        <v>12</v>
      </c>
      <c r="D46" s="10">
        <v>1200</v>
      </c>
      <c r="E46" s="57" t="s">
        <v>266</v>
      </c>
      <c r="F46" s="63"/>
      <c r="G46" s="14"/>
    </row>
    <row r="47" spans="1:8" x14ac:dyDescent="0.25">
      <c r="A47" s="5">
        <v>30</v>
      </c>
      <c r="B47" s="5" t="s">
        <v>52</v>
      </c>
      <c r="C47" s="5" t="s">
        <v>12</v>
      </c>
      <c r="D47" s="10">
        <v>36600</v>
      </c>
      <c r="E47" s="7" t="s">
        <v>55</v>
      </c>
      <c r="F47" s="63"/>
      <c r="G47" s="14"/>
    </row>
    <row r="48" spans="1:8" x14ac:dyDescent="0.25">
      <c r="A48" s="5">
        <v>31</v>
      </c>
      <c r="B48" s="5" t="s">
        <v>53</v>
      </c>
      <c r="C48" s="5" t="s">
        <v>12</v>
      </c>
      <c r="D48" s="10">
        <v>100000</v>
      </c>
      <c r="E48" s="5" t="s">
        <v>54</v>
      </c>
      <c r="F48" s="63"/>
      <c r="G48" s="14"/>
    </row>
    <row r="49" spans="1:8" ht="23.25" x14ac:dyDescent="0.25">
      <c r="A49" s="5">
        <v>32</v>
      </c>
      <c r="B49" s="55" t="s">
        <v>56</v>
      </c>
      <c r="C49" s="5" t="s">
        <v>12</v>
      </c>
      <c r="D49" s="10">
        <v>56270.89</v>
      </c>
      <c r="E49" s="5" t="s">
        <v>57</v>
      </c>
      <c r="G49" s="71"/>
      <c r="H49" s="13"/>
    </row>
    <row r="50" spans="1:8" x14ac:dyDescent="0.25">
      <c r="A50" s="5">
        <v>33</v>
      </c>
      <c r="B50" s="57" t="s">
        <v>267</v>
      </c>
      <c r="C50" s="5" t="s">
        <v>12</v>
      </c>
      <c r="D50" s="10">
        <v>6000</v>
      </c>
      <c r="E50" s="5" t="s">
        <v>268</v>
      </c>
      <c r="F50" s="63"/>
      <c r="G50" s="71"/>
    </row>
    <row r="51" spans="1:8" x14ac:dyDescent="0.25">
      <c r="A51" s="5">
        <v>34</v>
      </c>
      <c r="B51" s="57" t="s">
        <v>269</v>
      </c>
      <c r="C51" s="5" t="s">
        <v>12</v>
      </c>
      <c r="D51" s="10">
        <v>99000</v>
      </c>
      <c r="E51" s="5" t="s">
        <v>270</v>
      </c>
      <c r="F51" s="63"/>
      <c r="G51" s="71"/>
      <c r="H51" s="13"/>
    </row>
    <row r="52" spans="1:8" x14ac:dyDescent="0.25">
      <c r="A52" s="5">
        <v>35</v>
      </c>
      <c r="B52" s="57" t="s">
        <v>271</v>
      </c>
      <c r="C52" s="5" t="s">
        <v>12</v>
      </c>
      <c r="D52" s="10">
        <v>99000</v>
      </c>
      <c r="E52" s="5" t="s">
        <v>65</v>
      </c>
      <c r="F52" s="63"/>
      <c r="G52" s="71"/>
    </row>
    <row r="53" spans="1:8" x14ac:dyDescent="0.25">
      <c r="A53" s="5">
        <v>36</v>
      </c>
      <c r="B53" s="57" t="s">
        <v>272</v>
      </c>
      <c r="C53" s="5" t="s">
        <v>12</v>
      </c>
      <c r="D53" s="10">
        <v>2800</v>
      </c>
      <c r="E53" s="7" t="s">
        <v>273</v>
      </c>
      <c r="F53" s="63"/>
      <c r="G53" s="71"/>
    </row>
    <row r="54" spans="1:8" x14ac:dyDescent="0.25">
      <c r="A54" s="5">
        <v>37</v>
      </c>
      <c r="B54" s="57" t="s">
        <v>274</v>
      </c>
      <c r="C54" s="5" t="s">
        <v>244</v>
      </c>
      <c r="D54" s="10">
        <v>16226</v>
      </c>
      <c r="E54" s="7" t="s">
        <v>275</v>
      </c>
      <c r="F54" s="63"/>
      <c r="G54" s="71"/>
    </row>
    <row r="55" spans="1:8" x14ac:dyDescent="0.25">
      <c r="A55" s="5">
        <v>38</v>
      </c>
      <c r="B55" s="5" t="s">
        <v>59</v>
      </c>
      <c r="C55" s="5" t="s">
        <v>12</v>
      </c>
      <c r="D55" s="10">
        <v>59000</v>
      </c>
      <c r="E55" s="5" t="s">
        <v>58</v>
      </c>
      <c r="F55" s="63"/>
      <c r="G55" s="14"/>
    </row>
    <row r="56" spans="1:8" x14ac:dyDescent="0.25">
      <c r="A56" s="5">
        <v>39</v>
      </c>
      <c r="B56" s="5" t="s">
        <v>60</v>
      </c>
      <c r="C56" s="5" t="s">
        <v>12</v>
      </c>
      <c r="D56" s="10">
        <v>27000</v>
      </c>
      <c r="E56" s="5" t="s">
        <v>61</v>
      </c>
      <c r="F56" s="63"/>
      <c r="G56" s="14"/>
    </row>
    <row r="57" spans="1:8" x14ac:dyDescent="0.25">
      <c r="A57" s="5">
        <v>40</v>
      </c>
      <c r="B57" s="5" t="s">
        <v>62</v>
      </c>
      <c r="C57" s="5" t="s">
        <v>12</v>
      </c>
      <c r="D57" s="10">
        <v>81000</v>
      </c>
      <c r="E57" s="5" t="s">
        <v>63</v>
      </c>
      <c r="F57" s="63"/>
      <c r="G57" s="71"/>
    </row>
    <row r="58" spans="1:8" x14ac:dyDescent="0.25">
      <c r="A58" s="5">
        <v>41</v>
      </c>
      <c r="B58" s="5" t="s">
        <v>64</v>
      </c>
      <c r="C58" s="5" t="s">
        <v>12</v>
      </c>
      <c r="D58" s="10">
        <v>51000</v>
      </c>
      <c r="E58" s="5" t="s">
        <v>65</v>
      </c>
      <c r="F58" s="63"/>
      <c r="G58" s="14"/>
    </row>
    <row r="59" spans="1:8" s="2" customFormat="1" x14ac:dyDescent="0.25">
      <c r="A59" s="6"/>
      <c r="B59" s="6" t="s">
        <v>207</v>
      </c>
      <c r="C59" s="6"/>
      <c r="D59" s="11">
        <f>SUM(D12:D58)</f>
        <v>1798466.88</v>
      </c>
      <c r="E59" s="6"/>
      <c r="G59" s="72"/>
    </row>
    <row r="60" spans="1:8" ht="25.5" customHeight="1" x14ac:dyDescent="0.25">
      <c r="A60" s="92">
        <v>42</v>
      </c>
      <c r="B60" s="95" t="s">
        <v>210</v>
      </c>
      <c r="C60" s="31" t="s">
        <v>211</v>
      </c>
      <c r="D60" s="10">
        <v>64200</v>
      </c>
      <c r="E60" s="96" t="s">
        <v>212</v>
      </c>
      <c r="G60" s="14"/>
    </row>
    <row r="61" spans="1:8" ht="27" customHeight="1" x14ac:dyDescent="0.25">
      <c r="A61" s="94"/>
      <c r="B61" s="87"/>
      <c r="C61" s="54" t="s">
        <v>213</v>
      </c>
      <c r="D61" s="28">
        <v>558000</v>
      </c>
      <c r="E61" s="87"/>
      <c r="G61" s="14"/>
    </row>
    <row r="62" spans="1:8" x14ac:dyDescent="0.25">
      <c r="A62" s="5">
        <v>43</v>
      </c>
      <c r="B62" s="31" t="s">
        <v>214</v>
      </c>
      <c r="C62" s="31" t="s">
        <v>211</v>
      </c>
      <c r="D62" s="29">
        <v>50000</v>
      </c>
      <c r="E62" s="31" t="s">
        <v>215</v>
      </c>
    </row>
    <row r="63" spans="1:8" ht="23.25" x14ac:dyDescent="0.25">
      <c r="A63" s="5">
        <v>44</v>
      </c>
      <c r="B63" s="31" t="s">
        <v>216</v>
      </c>
      <c r="C63" s="31" t="s">
        <v>211</v>
      </c>
      <c r="D63" s="29">
        <v>10000</v>
      </c>
      <c r="E63" s="32" t="s">
        <v>217</v>
      </c>
    </row>
    <row r="64" spans="1:8" s="2" customFormat="1" x14ac:dyDescent="0.25">
      <c r="A64" s="6"/>
      <c r="B64" s="33" t="s">
        <v>218</v>
      </c>
      <c r="C64" s="34"/>
      <c r="D64" s="30">
        <f>SUM(D60:D63)</f>
        <v>682200</v>
      </c>
      <c r="E64" s="34"/>
    </row>
    <row r="65" spans="1:7" x14ac:dyDescent="0.25">
      <c r="A65" s="92">
        <v>45</v>
      </c>
      <c r="B65" s="91" t="s">
        <v>219</v>
      </c>
      <c r="C65" s="31" t="s">
        <v>211</v>
      </c>
      <c r="D65" s="29">
        <v>22000</v>
      </c>
      <c r="E65" s="91" t="s">
        <v>220</v>
      </c>
    </row>
    <row r="66" spans="1:7" x14ac:dyDescent="0.25">
      <c r="A66" s="93"/>
      <c r="B66" s="91"/>
      <c r="C66" s="68" t="s">
        <v>12</v>
      </c>
      <c r="D66" s="29">
        <v>21800</v>
      </c>
      <c r="E66" s="91"/>
    </row>
    <row r="67" spans="1:7" ht="34.5" x14ac:dyDescent="0.25">
      <c r="A67" s="94"/>
      <c r="B67" s="91"/>
      <c r="C67" s="32" t="s">
        <v>221</v>
      </c>
      <c r="D67" s="29">
        <v>18000</v>
      </c>
      <c r="E67" s="91"/>
    </row>
    <row r="68" spans="1:7" x14ac:dyDescent="0.25">
      <c r="A68" s="92">
        <v>46</v>
      </c>
      <c r="B68" s="91" t="s">
        <v>222</v>
      </c>
      <c r="C68" s="31" t="s">
        <v>211</v>
      </c>
      <c r="D68" s="29">
        <v>23000</v>
      </c>
      <c r="E68" s="91" t="s">
        <v>208</v>
      </c>
    </row>
    <row r="69" spans="1:7" x14ac:dyDescent="0.25">
      <c r="A69" s="93"/>
      <c r="B69" s="91"/>
      <c r="C69" s="68" t="s">
        <v>12</v>
      </c>
      <c r="D69" s="29">
        <v>37000</v>
      </c>
      <c r="E69" s="91"/>
    </row>
    <row r="70" spans="1:7" ht="34.5" x14ac:dyDescent="0.25">
      <c r="A70" s="94"/>
      <c r="B70" s="91"/>
      <c r="C70" s="32" t="s">
        <v>221</v>
      </c>
      <c r="D70" s="29">
        <v>9000</v>
      </c>
      <c r="E70" s="91"/>
    </row>
    <row r="71" spans="1:7" x14ac:dyDescent="0.25">
      <c r="A71" s="92">
        <v>47</v>
      </c>
      <c r="B71" s="91" t="s">
        <v>223</v>
      </c>
      <c r="C71" s="31" t="s">
        <v>211</v>
      </c>
      <c r="D71" s="29">
        <v>44000</v>
      </c>
      <c r="E71" s="91" t="s">
        <v>209</v>
      </c>
    </row>
    <row r="72" spans="1:7" x14ac:dyDescent="0.25">
      <c r="A72" s="93"/>
      <c r="B72" s="91"/>
      <c r="C72" s="68" t="s">
        <v>12</v>
      </c>
      <c r="D72" s="29">
        <v>20000</v>
      </c>
      <c r="E72" s="91"/>
    </row>
    <row r="73" spans="1:7" ht="33.75" x14ac:dyDescent="0.25">
      <c r="A73" s="94"/>
      <c r="B73" s="91"/>
      <c r="C73" s="35" t="s">
        <v>221</v>
      </c>
      <c r="D73" s="29">
        <v>15000</v>
      </c>
      <c r="E73" s="91"/>
    </row>
    <row r="74" spans="1:7" x14ac:dyDescent="0.25">
      <c r="A74" s="88">
        <v>48</v>
      </c>
      <c r="B74" s="102" t="s">
        <v>224</v>
      </c>
      <c r="C74" s="31" t="s">
        <v>211</v>
      </c>
      <c r="D74" s="29">
        <v>89000</v>
      </c>
      <c r="E74" s="104" t="s">
        <v>225</v>
      </c>
    </row>
    <row r="75" spans="1:7" x14ac:dyDescent="0.25">
      <c r="A75" s="101"/>
      <c r="B75" s="103"/>
      <c r="C75" s="31" t="s">
        <v>12</v>
      </c>
      <c r="D75" s="29">
        <v>85000</v>
      </c>
      <c r="E75" s="105"/>
    </row>
    <row r="76" spans="1:7" ht="15.75" customHeight="1" x14ac:dyDescent="0.25">
      <c r="A76" s="131">
        <v>49</v>
      </c>
      <c r="B76" s="129" t="s">
        <v>226</v>
      </c>
      <c r="C76" s="70" t="s">
        <v>211</v>
      </c>
      <c r="D76" s="28">
        <v>25000</v>
      </c>
      <c r="E76" s="129" t="s">
        <v>227</v>
      </c>
    </row>
    <row r="77" spans="1:7" ht="15.75" customHeight="1" x14ac:dyDescent="0.25">
      <c r="A77" s="132"/>
      <c r="B77" s="130"/>
      <c r="C77" s="68" t="s">
        <v>12</v>
      </c>
      <c r="D77" s="28">
        <v>19000</v>
      </c>
      <c r="E77" s="130"/>
    </row>
    <row r="78" spans="1:7" x14ac:dyDescent="0.25">
      <c r="A78" s="5">
        <v>50</v>
      </c>
      <c r="B78" s="31" t="s">
        <v>228</v>
      </c>
      <c r="C78" s="31" t="s">
        <v>211</v>
      </c>
      <c r="D78" s="29">
        <v>19600</v>
      </c>
      <c r="E78" s="31" t="s">
        <v>229</v>
      </c>
      <c r="F78" s="81"/>
      <c r="G78" s="14"/>
    </row>
    <row r="79" spans="1:7" x14ac:dyDescent="0.25">
      <c r="A79" s="131">
        <v>51</v>
      </c>
      <c r="B79" s="129" t="s">
        <v>230</v>
      </c>
      <c r="C79" s="70" t="s">
        <v>211</v>
      </c>
      <c r="D79" s="28">
        <v>24100</v>
      </c>
      <c r="E79" s="129" t="s">
        <v>231</v>
      </c>
      <c r="G79" s="14"/>
    </row>
    <row r="80" spans="1:7" x14ac:dyDescent="0.25">
      <c r="A80" s="132"/>
      <c r="B80" s="130"/>
      <c r="C80" s="68" t="s">
        <v>12</v>
      </c>
      <c r="D80" s="28">
        <v>19700</v>
      </c>
      <c r="E80" s="130"/>
      <c r="G80" s="14"/>
    </row>
    <row r="81" spans="1:7" x14ac:dyDescent="0.25">
      <c r="A81" s="131">
        <v>52</v>
      </c>
      <c r="B81" s="129" t="s">
        <v>232</v>
      </c>
      <c r="C81" s="70" t="s">
        <v>211</v>
      </c>
      <c r="D81" s="28">
        <v>25000</v>
      </c>
      <c r="E81" s="129" t="s">
        <v>233</v>
      </c>
      <c r="G81" s="14"/>
    </row>
    <row r="82" spans="1:7" x14ac:dyDescent="0.25">
      <c r="A82" s="132"/>
      <c r="B82" s="130"/>
      <c r="C82" s="68" t="s">
        <v>12</v>
      </c>
      <c r="D82" s="28">
        <v>15700</v>
      </c>
      <c r="E82" s="130"/>
      <c r="G82" s="14"/>
    </row>
    <row r="83" spans="1:7" x14ac:dyDescent="0.25">
      <c r="A83" s="5">
        <v>53</v>
      </c>
      <c r="B83" s="48" t="s">
        <v>255</v>
      </c>
      <c r="C83" s="31" t="s">
        <v>211</v>
      </c>
      <c r="D83" s="29">
        <v>3900</v>
      </c>
      <c r="E83" s="31" t="s">
        <v>234</v>
      </c>
      <c r="G83" s="14"/>
    </row>
    <row r="84" spans="1:7" x14ac:dyDescent="0.25">
      <c r="A84" s="5">
        <v>54</v>
      </c>
      <c r="B84" s="31" t="s">
        <v>235</v>
      </c>
      <c r="C84" s="68" t="s">
        <v>12</v>
      </c>
      <c r="D84" s="29">
        <v>10000</v>
      </c>
      <c r="E84" s="31" t="s">
        <v>236</v>
      </c>
      <c r="G84" s="14"/>
    </row>
    <row r="85" spans="1:7" x14ac:dyDescent="0.25">
      <c r="A85" s="88">
        <v>55</v>
      </c>
      <c r="B85" s="129" t="s">
        <v>237</v>
      </c>
      <c r="C85" s="54" t="s">
        <v>211</v>
      </c>
      <c r="D85" s="28">
        <v>7000</v>
      </c>
      <c r="E85" s="129" t="s">
        <v>238</v>
      </c>
      <c r="G85" s="14"/>
    </row>
    <row r="86" spans="1:7" x14ac:dyDescent="0.25">
      <c r="A86" s="89"/>
      <c r="B86" s="130"/>
      <c r="C86" s="68" t="s">
        <v>12</v>
      </c>
      <c r="D86" s="28">
        <v>3000</v>
      </c>
      <c r="E86" s="130"/>
      <c r="G86" s="14"/>
    </row>
    <row r="87" spans="1:7" x14ac:dyDescent="0.25">
      <c r="A87" s="131">
        <v>56</v>
      </c>
      <c r="B87" s="129" t="s">
        <v>239</v>
      </c>
      <c r="C87" s="70" t="s">
        <v>211</v>
      </c>
      <c r="D87" s="28">
        <v>10000</v>
      </c>
      <c r="E87" s="127" t="s">
        <v>240</v>
      </c>
      <c r="G87" s="14"/>
    </row>
    <row r="88" spans="1:7" x14ac:dyDescent="0.25">
      <c r="A88" s="132"/>
      <c r="B88" s="130"/>
      <c r="C88" s="68" t="s">
        <v>12</v>
      </c>
      <c r="D88" s="28">
        <v>3000</v>
      </c>
      <c r="E88" s="128"/>
      <c r="G88" s="14"/>
    </row>
    <row r="89" spans="1:7" x14ac:dyDescent="0.25">
      <c r="A89" s="99">
        <v>57</v>
      </c>
      <c r="B89" s="99" t="s">
        <v>66</v>
      </c>
      <c r="C89" s="51" t="s">
        <v>9</v>
      </c>
      <c r="D89" s="50">
        <v>10000</v>
      </c>
      <c r="E89" s="99" t="s">
        <v>67</v>
      </c>
      <c r="G89" s="14"/>
    </row>
    <row r="90" spans="1:7" x14ac:dyDescent="0.25">
      <c r="A90" s="106"/>
      <c r="B90" s="106"/>
      <c r="C90" s="68" t="s">
        <v>12</v>
      </c>
      <c r="D90" s="69">
        <v>18000</v>
      </c>
      <c r="E90" s="106"/>
      <c r="G90" s="14"/>
    </row>
    <row r="91" spans="1:7" x14ac:dyDescent="0.25">
      <c r="A91" s="99">
        <v>58</v>
      </c>
      <c r="B91" s="99" t="s">
        <v>68</v>
      </c>
      <c r="C91" s="51" t="s">
        <v>9</v>
      </c>
      <c r="D91" s="50">
        <v>50000</v>
      </c>
      <c r="E91" s="99" t="s">
        <v>69</v>
      </c>
      <c r="G91" s="14"/>
    </row>
    <row r="92" spans="1:7" x14ac:dyDescent="0.25">
      <c r="A92" s="100"/>
      <c r="B92" s="100"/>
      <c r="C92" s="51" t="s">
        <v>12</v>
      </c>
      <c r="D92" s="50">
        <v>50000</v>
      </c>
      <c r="E92" s="100"/>
      <c r="G92" s="14"/>
    </row>
    <row r="93" spans="1:7" x14ac:dyDescent="0.25">
      <c r="A93" s="51">
        <v>59</v>
      </c>
      <c r="B93" s="51" t="s">
        <v>70</v>
      </c>
      <c r="C93" s="51" t="s">
        <v>9</v>
      </c>
      <c r="D93" s="50">
        <v>30000</v>
      </c>
      <c r="E93" s="51" t="s">
        <v>71</v>
      </c>
      <c r="F93" s="75"/>
      <c r="G93" s="14"/>
    </row>
    <row r="94" spans="1:7" x14ac:dyDescent="0.25">
      <c r="A94" s="51">
        <v>60</v>
      </c>
      <c r="B94" s="51" t="s">
        <v>72</v>
      </c>
      <c r="C94" s="51" t="s">
        <v>9</v>
      </c>
      <c r="D94" s="50">
        <v>15000</v>
      </c>
      <c r="E94" s="51" t="s">
        <v>73</v>
      </c>
      <c r="F94" s="75"/>
      <c r="G94" s="14"/>
    </row>
    <row r="95" spans="1:7" x14ac:dyDescent="0.25">
      <c r="A95" s="99">
        <v>61</v>
      </c>
      <c r="B95" s="99" t="s">
        <v>74</v>
      </c>
      <c r="C95" s="51" t="s">
        <v>9</v>
      </c>
      <c r="D95" s="50">
        <v>3000</v>
      </c>
      <c r="E95" s="99" t="s">
        <v>75</v>
      </c>
      <c r="G95" s="14"/>
    </row>
    <row r="96" spans="1:7" x14ac:dyDescent="0.25">
      <c r="A96" s="106"/>
      <c r="B96" s="106"/>
      <c r="C96" s="68" t="s">
        <v>12</v>
      </c>
      <c r="D96" s="69">
        <v>3000</v>
      </c>
      <c r="E96" s="106"/>
      <c r="G96" s="14"/>
    </row>
    <row r="97" spans="1:8" x14ac:dyDescent="0.25">
      <c r="A97" s="51">
        <v>62</v>
      </c>
      <c r="B97" s="51" t="s">
        <v>76</v>
      </c>
      <c r="C97" s="51" t="s">
        <v>9</v>
      </c>
      <c r="D97" s="50">
        <v>2000</v>
      </c>
      <c r="E97" s="51" t="s">
        <v>77</v>
      </c>
      <c r="F97" s="75"/>
      <c r="G97" s="14"/>
      <c r="H97" s="13"/>
    </row>
    <row r="98" spans="1:8" x14ac:dyDescent="0.25">
      <c r="A98" s="99">
        <v>63</v>
      </c>
      <c r="B98" s="99" t="s">
        <v>78</v>
      </c>
      <c r="C98" s="51" t="s">
        <v>9</v>
      </c>
      <c r="D98" s="50">
        <v>1000</v>
      </c>
      <c r="E98" s="99" t="s">
        <v>79</v>
      </c>
      <c r="G98" s="14"/>
    </row>
    <row r="99" spans="1:8" x14ac:dyDescent="0.25">
      <c r="A99" s="106"/>
      <c r="B99" s="106"/>
      <c r="C99" s="68" t="s">
        <v>12</v>
      </c>
      <c r="D99" s="69">
        <v>3000</v>
      </c>
      <c r="E99" s="106"/>
      <c r="G99" s="14"/>
    </row>
    <row r="100" spans="1:8" x14ac:dyDescent="0.25">
      <c r="A100" s="51">
        <v>64</v>
      </c>
      <c r="B100" s="51" t="s">
        <v>80</v>
      </c>
      <c r="C100" s="51" t="s">
        <v>9</v>
      </c>
      <c r="D100" s="50">
        <v>37800</v>
      </c>
      <c r="E100" s="51" t="s">
        <v>81</v>
      </c>
      <c r="F100" s="75"/>
      <c r="G100" s="14"/>
    </row>
    <row r="101" spans="1:8" x14ac:dyDescent="0.25">
      <c r="A101" s="97">
        <v>65</v>
      </c>
      <c r="B101" s="97" t="s">
        <v>82</v>
      </c>
      <c r="C101" s="51" t="s">
        <v>9</v>
      </c>
      <c r="D101" s="50">
        <v>45500</v>
      </c>
      <c r="E101" s="97" t="s">
        <v>83</v>
      </c>
      <c r="G101" s="14"/>
    </row>
    <row r="102" spans="1:8" x14ac:dyDescent="0.25">
      <c r="A102" s="98"/>
      <c r="B102" s="98"/>
      <c r="C102" s="51" t="s">
        <v>12</v>
      </c>
      <c r="D102" s="50">
        <v>5000</v>
      </c>
      <c r="E102" s="98"/>
      <c r="G102" s="14"/>
    </row>
    <row r="103" spans="1:8" x14ac:dyDescent="0.25">
      <c r="A103" s="99">
        <v>66</v>
      </c>
      <c r="B103" s="99" t="s">
        <v>84</v>
      </c>
      <c r="C103" s="51" t="s">
        <v>9</v>
      </c>
      <c r="D103" s="50">
        <v>20000</v>
      </c>
      <c r="E103" s="99" t="s">
        <v>85</v>
      </c>
      <c r="G103" s="14"/>
    </row>
    <row r="104" spans="1:8" x14ac:dyDescent="0.25">
      <c r="A104" s="106"/>
      <c r="B104" s="106"/>
      <c r="C104" s="68" t="s">
        <v>12</v>
      </c>
      <c r="D104" s="69">
        <v>10000</v>
      </c>
      <c r="E104" s="106"/>
      <c r="G104" s="14"/>
    </row>
    <row r="105" spans="1:8" x14ac:dyDescent="0.25">
      <c r="A105" s="99">
        <v>67</v>
      </c>
      <c r="B105" s="99" t="s">
        <v>86</v>
      </c>
      <c r="C105" s="68" t="s">
        <v>9</v>
      </c>
      <c r="D105" s="50">
        <v>35000</v>
      </c>
      <c r="E105" s="99" t="s">
        <v>87</v>
      </c>
      <c r="G105" s="14"/>
    </row>
    <row r="106" spans="1:8" x14ac:dyDescent="0.25">
      <c r="A106" s="106"/>
      <c r="B106" s="106"/>
      <c r="C106" s="68" t="s">
        <v>12</v>
      </c>
      <c r="D106" s="69">
        <v>25000</v>
      </c>
      <c r="E106" s="106"/>
      <c r="G106" s="14"/>
    </row>
    <row r="107" spans="1:8" x14ac:dyDescent="0.25">
      <c r="A107" s="80">
        <v>68</v>
      </c>
      <c r="B107" s="66" t="s">
        <v>304</v>
      </c>
      <c r="C107" s="68" t="s">
        <v>12</v>
      </c>
      <c r="D107" s="69">
        <v>22000</v>
      </c>
      <c r="E107" s="66" t="s">
        <v>303</v>
      </c>
      <c r="G107" s="14"/>
    </row>
    <row r="108" spans="1:8" x14ac:dyDescent="0.25">
      <c r="A108" s="99">
        <v>69</v>
      </c>
      <c r="B108" s="99" t="s">
        <v>88</v>
      </c>
      <c r="C108" s="51" t="s">
        <v>9</v>
      </c>
      <c r="D108" s="50">
        <v>20000</v>
      </c>
      <c r="E108" s="99" t="s">
        <v>89</v>
      </c>
      <c r="G108" s="14"/>
    </row>
    <row r="109" spans="1:8" ht="18.75" customHeight="1" x14ac:dyDescent="0.25">
      <c r="A109" s="106"/>
      <c r="B109" s="106"/>
      <c r="C109" s="68" t="s">
        <v>12</v>
      </c>
      <c r="D109" s="69">
        <v>80000</v>
      </c>
      <c r="E109" s="106"/>
      <c r="G109" s="14"/>
    </row>
    <row r="110" spans="1:8" ht="15" customHeight="1" x14ac:dyDescent="0.25">
      <c r="A110" s="99">
        <v>70</v>
      </c>
      <c r="B110" s="99" t="s">
        <v>90</v>
      </c>
      <c r="C110" s="51" t="s">
        <v>9</v>
      </c>
      <c r="D110" s="50">
        <v>99000</v>
      </c>
      <c r="E110" s="99" t="s">
        <v>91</v>
      </c>
      <c r="G110" s="14"/>
    </row>
    <row r="111" spans="1:8" ht="17.25" customHeight="1" x14ac:dyDescent="0.25">
      <c r="A111" s="106"/>
      <c r="B111" s="106"/>
      <c r="C111" s="68" t="s">
        <v>12</v>
      </c>
      <c r="D111" s="69">
        <v>140000</v>
      </c>
      <c r="E111" s="106"/>
      <c r="G111" s="14"/>
    </row>
    <row r="112" spans="1:8" ht="18.75" customHeight="1" x14ac:dyDescent="0.25">
      <c r="A112" s="99">
        <v>71</v>
      </c>
      <c r="B112" s="99" t="s">
        <v>92</v>
      </c>
      <c r="C112" s="51" t="s">
        <v>9</v>
      </c>
      <c r="D112" s="50">
        <v>14500</v>
      </c>
      <c r="E112" s="99" t="s">
        <v>93</v>
      </c>
      <c r="G112" s="14"/>
    </row>
    <row r="113" spans="1:7" ht="18.75" customHeight="1" x14ac:dyDescent="0.25">
      <c r="A113" s="106"/>
      <c r="B113" s="106"/>
      <c r="C113" s="68" t="s">
        <v>12</v>
      </c>
      <c r="D113" s="69">
        <v>10000</v>
      </c>
      <c r="E113" s="106"/>
      <c r="G113" s="14"/>
    </row>
    <row r="114" spans="1:7" ht="15" customHeight="1" x14ac:dyDescent="0.25">
      <c r="A114" s="67">
        <v>72</v>
      </c>
      <c r="B114" s="67" t="s">
        <v>306</v>
      </c>
      <c r="C114" s="68" t="s">
        <v>12</v>
      </c>
      <c r="D114" s="69">
        <v>12000</v>
      </c>
      <c r="E114" s="67" t="s">
        <v>305</v>
      </c>
      <c r="F114" s="82"/>
      <c r="G114" s="14"/>
    </row>
    <row r="115" spans="1:7" ht="20.25" customHeight="1" x14ac:dyDescent="0.25">
      <c r="A115" s="51">
        <v>73</v>
      </c>
      <c r="B115" s="51" t="s">
        <v>94</v>
      </c>
      <c r="C115" s="51" t="s">
        <v>9</v>
      </c>
      <c r="D115" s="50">
        <v>43500</v>
      </c>
      <c r="E115" s="51" t="s">
        <v>95</v>
      </c>
      <c r="F115" s="75"/>
      <c r="G115" s="14"/>
    </row>
    <row r="116" spans="1:7" ht="21.75" customHeight="1" x14ac:dyDescent="0.25">
      <c r="A116" s="99">
        <v>74</v>
      </c>
      <c r="B116" s="99" t="s">
        <v>96</v>
      </c>
      <c r="C116" s="51" t="s">
        <v>9</v>
      </c>
      <c r="D116" s="50">
        <v>26000</v>
      </c>
      <c r="E116" s="99" t="s">
        <v>97</v>
      </c>
      <c r="G116" s="14"/>
    </row>
    <row r="117" spans="1:7" ht="21.75" customHeight="1" x14ac:dyDescent="0.25">
      <c r="A117" s="100"/>
      <c r="B117" s="100"/>
      <c r="C117" s="51" t="s">
        <v>12</v>
      </c>
      <c r="D117" s="50">
        <v>20000</v>
      </c>
      <c r="E117" s="100"/>
      <c r="G117" s="14"/>
    </row>
    <row r="118" spans="1:7" ht="18.75" customHeight="1" x14ac:dyDescent="0.25">
      <c r="A118" s="99">
        <v>75</v>
      </c>
      <c r="B118" s="99" t="s">
        <v>98</v>
      </c>
      <c r="C118" s="51" t="s">
        <v>9</v>
      </c>
      <c r="D118" s="50">
        <v>45000</v>
      </c>
      <c r="E118" s="99" t="s">
        <v>99</v>
      </c>
    </row>
    <row r="119" spans="1:7" x14ac:dyDescent="0.25">
      <c r="A119" s="100"/>
      <c r="B119" s="100"/>
      <c r="C119" s="51" t="s">
        <v>12</v>
      </c>
      <c r="D119" s="50">
        <v>25000</v>
      </c>
      <c r="E119" s="100"/>
    </row>
    <row r="120" spans="1:7" ht="18" customHeight="1" x14ac:dyDescent="0.25">
      <c r="A120" s="99">
        <v>76</v>
      </c>
      <c r="B120" s="99" t="s">
        <v>100</v>
      </c>
      <c r="C120" s="68" t="s">
        <v>9</v>
      </c>
      <c r="D120" s="69">
        <v>30000</v>
      </c>
      <c r="E120" s="119" t="s">
        <v>175</v>
      </c>
    </row>
    <row r="121" spans="1:7" ht="18.75" customHeight="1" x14ac:dyDescent="0.25">
      <c r="A121" s="106"/>
      <c r="B121" s="106"/>
      <c r="C121" s="51" t="s">
        <v>12</v>
      </c>
      <c r="D121" s="50">
        <v>40000</v>
      </c>
      <c r="E121" s="106"/>
    </row>
    <row r="122" spans="1:7" ht="15.75" customHeight="1" x14ac:dyDescent="0.25">
      <c r="A122" s="97">
        <v>77</v>
      </c>
      <c r="B122" s="97" t="s">
        <v>101</v>
      </c>
      <c r="C122" s="51" t="s">
        <v>9</v>
      </c>
      <c r="D122" s="50">
        <v>40000</v>
      </c>
      <c r="E122" s="126" t="s">
        <v>177</v>
      </c>
    </row>
    <row r="123" spans="1:7" ht="15.75" customHeight="1" x14ac:dyDescent="0.25">
      <c r="A123" s="97"/>
      <c r="B123" s="97"/>
      <c r="C123" s="51" t="s">
        <v>12</v>
      </c>
      <c r="D123" s="50">
        <v>60000</v>
      </c>
      <c r="E123" s="126"/>
    </row>
    <row r="124" spans="1:7" x14ac:dyDescent="0.25">
      <c r="A124" s="97"/>
      <c r="B124" s="97"/>
      <c r="C124" s="99" t="s">
        <v>17</v>
      </c>
      <c r="D124" s="108">
        <v>138000</v>
      </c>
      <c r="E124" s="126"/>
    </row>
    <row r="125" spans="1:7" x14ac:dyDescent="0.25">
      <c r="A125" s="97"/>
      <c r="B125" s="97"/>
      <c r="C125" s="109"/>
      <c r="D125" s="108"/>
      <c r="E125" s="126"/>
    </row>
    <row r="126" spans="1:7" x14ac:dyDescent="0.25">
      <c r="A126" s="97"/>
      <c r="B126" s="97"/>
      <c r="C126" s="100"/>
      <c r="D126" s="108"/>
      <c r="E126" s="126"/>
    </row>
    <row r="127" spans="1:7" x14ac:dyDescent="0.25">
      <c r="A127" s="99">
        <v>78</v>
      </c>
      <c r="B127" s="99" t="s">
        <v>174</v>
      </c>
      <c r="C127" s="68" t="s">
        <v>9</v>
      </c>
      <c r="D127" s="50">
        <v>30000</v>
      </c>
      <c r="E127" s="119" t="s">
        <v>176</v>
      </c>
      <c r="F127" s="75"/>
      <c r="G127" s="14"/>
    </row>
    <row r="128" spans="1:7" x14ac:dyDescent="0.25">
      <c r="A128" s="106"/>
      <c r="B128" s="106"/>
      <c r="C128" s="68" t="s">
        <v>12</v>
      </c>
      <c r="D128" s="69">
        <v>70000</v>
      </c>
      <c r="E128" s="106"/>
      <c r="F128" s="74"/>
      <c r="G128" s="14"/>
    </row>
    <row r="129" spans="1:9" x14ac:dyDescent="0.25">
      <c r="A129" s="123">
        <v>79</v>
      </c>
      <c r="B129" s="122" t="s">
        <v>301</v>
      </c>
      <c r="C129" s="68" t="s">
        <v>9</v>
      </c>
      <c r="D129" s="69">
        <v>15000</v>
      </c>
      <c r="E129" s="124" t="s">
        <v>302</v>
      </c>
      <c r="F129" s="74"/>
      <c r="G129" s="14"/>
      <c r="I129" s="13"/>
    </row>
    <row r="130" spans="1:9" x14ac:dyDescent="0.25">
      <c r="A130" s="106"/>
      <c r="B130" s="106"/>
      <c r="C130" s="68" t="s">
        <v>12</v>
      </c>
      <c r="D130" s="69">
        <v>15000</v>
      </c>
      <c r="E130" s="125"/>
      <c r="F130" s="74"/>
      <c r="G130" s="14"/>
    </row>
    <row r="131" spans="1:9" ht="15" customHeight="1" x14ac:dyDescent="0.25">
      <c r="A131" s="97">
        <v>80</v>
      </c>
      <c r="B131" s="97" t="s">
        <v>102</v>
      </c>
      <c r="C131" s="99" t="s">
        <v>17</v>
      </c>
      <c r="D131" s="108">
        <v>140000</v>
      </c>
      <c r="E131" s="97" t="s">
        <v>103</v>
      </c>
      <c r="G131" s="14"/>
    </row>
    <row r="132" spans="1:9" x14ac:dyDescent="0.25">
      <c r="A132" s="97"/>
      <c r="B132" s="97"/>
      <c r="C132" s="109"/>
      <c r="D132" s="108"/>
      <c r="E132" s="97"/>
      <c r="G132" s="14"/>
      <c r="I132" s="13"/>
    </row>
    <row r="133" spans="1:9" x14ac:dyDescent="0.25">
      <c r="A133" s="97"/>
      <c r="B133" s="97"/>
      <c r="C133" s="100"/>
      <c r="D133" s="108"/>
      <c r="E133" s="97"/>
      <c r="G133" s="14"/>
    </row>
    <row r="134" spans="1:9" x14ac:dyDescent="0.25">
      <c r="A134" s="97">
        <v>81</v>
      </c>
      <c r="B134" s="97" t="s">
        <v>104</v>
      </c>
      <c r="C134" s="51" t="s">
        <v>9</v>
      </c>
      <c r="D134" s="50">
        <v>177568</v>
      </c>
      <c r="E134" s="97" t="s">
        <v>105</v>
      </c>
      <c r="G134" s="14"/>
    </row>
    <row r="135" spans="1:9" x14ac:dyDescent="0.25">
      <c r="A135" s="98"/>
      <c r="B135" s="98"/>
      <c r="C135" s="51" t="s">
        <v>12</v>
      </c>
      <c r="D135" s="50">
        <v>55000</v>
      </c>
      <c r="E135" s="98"/>
      <c r="G135" s="14"/>
    </row>
    <row r="136" spans="1:9" x14ac:dyDescent="0.25">
      <c r="A136" s="117">
        <v>82</v>
      </c>
      <c r="B136" s="36"/>
      <c r="C136" s="51" t="s">
        <v>9</v>
      </c>
      <c r="D136" s="50">
        <v>150000</v>
      </c>
      <c r="E136" s="36"/>
      <c r="G136" s="14"/>
    </row>
    <row r="137" spans="1:9" x14ac:dyDescent="0.25">
      <c r="A137" s="118"/>
      <c r="B137" s="37" t="s">
        <v>106</v>
      </c>
      <c r="C137" s="49" t="s">
        <v>12</v>
      </c>
      <c r="D137" s="38">
        <v>60000</v>
      </c>
      <c r="E137" s="37" t="s">
        <v>107</v>
      </c>
      <c r="F137" s="75"/>
      <c r="G137" s="14"/>
    </row>
    <row r="138" spans="1:9" ht="16.5" customHeight="1" x14ac:dyDescent="0.25">
      <c r="A138" s="51">
        <v>83</v>
      </c>
      <c r="B138" s="99" t="s">
        <v>108</v>
      </c>
      <c r="C138" s="51" t="s">
        <v>9</v>
      </c>
      <c r="D138" s="50">
        <v>60000</v>
      </c>
      <c r="E138" s="99" t="s">
        <v>109</v>
      </c>
      <c r="G138" s="14"/>
    </row>
    <row r="139" spans="1:9" ht="15" customHeight="1" x14ac:dyDescent="0.25">
      <c r="A139" s="68">
        <v>84</v>
      </c>
      <c r="B139" s="106"/>
      <c r="C139" s="68" t="s">
        <v>12</v>
      </c>
      <c r="D139" s="69">
        <v>40000</v>
      </c>
      <c r="E139" s="106"/>
      <c r="G139" s="14"/>
    </row>
    <row r="140" spans="1:9" ht="15.75" customHeight="1" x14ac:dyDescent="0.25">
      <c r="A140" s="97">
        <v>85</v>
      </c>
      <c r="B140" s="97" t="s">
        <v>110</v>
      </c>
      <c r="C140" s="51" t="s">
        <v>9</v>
      </c>
      <c r="D140" s="50">
        <v>140000</v>
      </c>
      <c r="E140" s="97" t="s">
        <v>111</v>
      </c>
      <c r="G140" s="14"/>
    </row>
    <row r="141" spans="1:9" x14ac:dyDescent="0.25">
      <c r="A141" s="97"/>
      <c r="B141" s="97"/>
      <c r="C141" s="51" t="s">
        <v>12</v>
      </c>
      <c r="D141" s="50">
        <v>70000</v>
      </c>
      <c r="E141" s="97"/>
      <c r="G141" s="14"/>
    </row>
    <row r="142" spans="1:9" x14ac:dyDescent="0.25">
      <c r="A142" s="65">
        <v>86</v>
      </c>
      <c r="B142" s="65" t="s">
        <v>307</v>
      </c>
      <c r="C142" s="68" t="s">
        <v>12</v>
      </c>
      <c r="D142" s="69">
        <v>12000</v>
      </c>
      <c r="E142" s="65" t="s">
        <v>308</v>
      </c>
      <c r="F142" s="75"/>
      <c r="G142" s="14"/>
    </row>
    <row r="143" spans="1:9" x14ac:dyDescent="0.25">
      <c r="A143" s="99">
        <v>87</v>
      </c>
      <c r="B143" s="99" t="s">
        <v>112</v>
      </c>
      <c r="C143" s="51" t="s">
        <v>9</v>
      </c>
      <c r="D143" s="50">
        <v>100000</v>
      </c>
      <c r="E143" s="99" t="s">
        <v>113</v>
      </c>
    </row>
    <row r="144" spans="1:9" x14ac:dyDescent="0.25">
      <c r="A144" s="106"/>
      <c r="B144" s="106"/>
      <c r="C144" s="68" t="s">
        <v>12</v>
      </c>
      <c r="D144" s="69">
        <v>50000</v>
      </c>
      <c r="E144" s="106"/>
    </row>
    <row r="145" spans="1:10" x14ac:dyDescent="0.25">
      <c r="A145" s="99">
        <v>88</v>
      </c>
      <c r="B145" s="99" t="s">
        <v>114</v>
      </c>
      <c r="C145" s="51" t="s">
        <v>9</v>
      </c>
      <c r="D145" s="50">
        <v>13500</v>
      </c>
      <c r="E145" s="99" t="s">
        <v>115</v>
      </c>
    </row>
    <row r="146" spans="1:10" x14ac:dyDescent="0.25">
      <c r="A146" s="106"/>
      <c r="B146" s="106"/>
      <c r="C146" s="68" t="s">
        <v>12</v>
      </c>
      <c r="D146" s="69">
        <v>20000</v>
      </c>
      <c r="E146" s="106"/>
    </row>
    <row r="147" spans="1:10" x14ac:dyDescent="0.25">
      <c r="A147" s="99">
        <v>89</v>
      </c>
      <c r="B147" s="99" t="s">
        <v>116</v>
      </c>
      <c r="C147" s="51" t="s">
        <v>9</v>
      </c>
      <c r="D147" s="50">
        <v>90000</v>
      </c>
      <c r="E147" s="99" t="s">
        <v>117</v>
      </c>
      <c r="J147" t="s">
        <v>256</v>
      </c>
    </row>
    <row r="148" spans="1:10" x14ac:dyDescent="0.25">
      <c r="A148" s="100"/>
      <c r="B148" s="100"/>
      <c r="C148" s="51" t="s">
        <v>12</v>
      </c>
      <c r="D148" s="50">
        <v>200000</v>
      </c>
      <c r="E148" s="100"/>
    </row>
    <row r="149" spans="1:10" s="2" customFormat="1" ht="24.75" customHeight="1" x14ac:dyDescent="0.25">
      <c r="A149" s="39"/>
      <c r="B149" s="27" t="s">
        <v>118</v>
      </c>
      <c r="C149" s="39"/>
      <c r="D149" s="40">
        <f>SUM(D65:D148)</f>
        <v>3305168</v>
      </c>
      <c r="E149" s="39"/>
      <c r="F149" s="15"/>
      <c r="H149" s="8"/>
    </row>
    <row r="150" spans="1:10" x14ac:dyDescent="0.25">
      <c r="A150" s="99">
        <v>90</v>
      </c>
      <c r="B150" s="99" t="s">
        <v>119</v>
      </c>
      <c r="C150" s="51" t="s">
        <v>9</v>
      </c>
      <c r="D150" s="50">
        <v>5100</v>
      </c>
      <c r="E150" s="99" t="s">
        <v>120</v>
      </c>
      <c r="F150" s="16"/>
    </row>
    <row r="151" spans="1:10" ht="36" customHeight="1" x14ac:dyDescent="0.25">
      <c r="A151" s="106"/>
      <c r="B151" s="106"/>
      <c r="C151" s="60" t="s">
        <v>179</v>
      </c>
      <c r="D151" s="61">
        <v>400</v>
      </c>
      <c r="E151" s="106"/>
      <c r="F151" s="16"/>
    </row>
    <row r="152" spans="1:10" x14ac:dyDescent="0.25">
      <c r="A152" s="51">
        <v>91</v>
      </c>
      <c r="B152" s="51" t="s">
        <v>121</v>
      </c>
      <c r="C152" s="51" t="s">
        <v>9</v>
      </c>
      <c r="D152" s="50">
        <v>850</v>
      </c>
      <c r="E152" s="51" t="s">
        <v>122</v>
      </c>
      <c r="F152" s="16"/>
    </row>
    <row r="153" spans="1:10" x14ac:dyDescent="0.25">
      <c r="A153" s="51">
        <v>92</v>
      </c>
      <c r="B153" s="51" t="s">
        <v>178</v>
      </c>
      <c r="C153" s="51" t="s">
        <v>9</v>
      </c>
      <c r="D153" s="50">
        <v>2900</v>
      </c>
      <c r="E153" s="51" t="s">
        <v>123</v>
      </c>
      <c r="F153" s="16"/>
    </row>
    <row r="154" spans="1:10" x14ac:dyDescent="0.25">
      <c r="A154" s="51">
        <v>93</v>
      </c>
      <c r="B154" s="51" t="s">
        <v>124</v>
      </c>
      <c r="C154" s="51" t="s">
        <v>9</v>
      </c>
      <c r="D154" s="50">
        <v>2000</v>
      </c>
      <c r="E154" s="51" t="s">
        <v>125</v>
      </c>
      <c r="F154" s="17"/>
    </row>
    <row r="155" spans="1:10" x14ac:dyDescent="0.25">
      <c r="A155" s="51">
        <v>94</v>
      </c>
      <c r="B155" s="51" t="s">
        <v>126</v>
      </c>
      <c r="C155" s="51" t="s">
        <v>9</v>
      </c>
      <c r="D155" s="50">
        <v>9000</v>
      </c>
      <c r="E155" s="51" t="s">
        <v>127</v>
      </c>
      <c r="F155" s="16"/>
    </row>
    <row r="156" spans="1:10" x14ac:dyDescent="0.25">
      <c r="A156" s="51">
        <v>95</v>
      </c>
      <c r="B156" s="51" t="s">
        <v>128</v>
      </c>
      <c r="C156" s="51" t="s">
        <v>9</v>
      </c>
      <c r="D156" s="50">
        <v>1500</v>
      </c>
      <c r="E156" s="51" t="s">
        <v>129</v>
      </c>
      <c r="F156" s="16"/>
    </row>
    <row r="157" spans="1:10" x14ac:dyDescent="0.25">
      <c r="A157" s="51">
        <v>96</v>
      </c>
      <c r="B157" s="51" t="s">
        <v>130</v>
      </c>
      <c r="C157" s="51" t="s">
        <v>9</v>
      </c>
      <c r="D157" s="50">
        <v>2000</v>
      </c>
      <c r="E157" s="51" t="s">
        <v>131</v>
      </c>
      <c r="F157" s="16"/>
    </row>
    <row r="158" spans="1:10" x14ac:dyDescent="0.25">
      <c r="A158" s="51">
        <v>97</v>
      </c>
      <c r="B158" s="51" t="s">
        <v>132</v>
      </c>
      <c r="C158" s="51" t="s">
        <v>9</v>
      </c>
      <c r="D158" s="50">
        <v>500</v>
      </c>
      <c r="E158" s="51" t="s">
        <v>133</v>
      </c>
      <c r="F158" s="16"/>
    </row>
    <row r="159" spans="1:10" ht="22.5" x14ac:dyDescent="0.25">
      <c r="A159" s="41">
        <v>98</v>
      </c>
      <c r="B159" s="51" t="s">
        <v>135</v>
      </c>
      <c r="C159" s="51" t="s">
        <v>9</v>
      </c>
      <c r="D159" s="50">
        <v>2900</v>
      </c>
      <c r="E159" s="51" t="s">
        <v>134</v>
      </c>
      <c r="F159" s="16"/>
    </row>
    <row r="160" spans="1:10" x14ac:dyDescent="0.25">
      <c r="A160" s="111">
        <v>99</v>
      </c>
      <c r="B160" s="114" t="s">
        <v>136</v>
      </c>
      <c r="C160" s="51" t="s">
        <v>9</v>
      </c>
      <c r="D160" s="50">
        <f>960+360</f>
        <v>1320</v>
      </c>
      <c r="E160" s="114" t="s">
        <v>137</v>
      </c>
      <c r="F160" s="16"/>
    </row>
    <row r="161" spans="1:7" x14ac:dyDescent="0.25">
      <c r="A161" s="112"/>
      <c r="B161" s="115"/>
      <c r="C161" s="99" t="s">
        <v>17</v>
      </c>
      <c r="D161" s="108">
        <v>14820</v>
      </c>
      <c r="E161" s="115"/>
      <c r="F161" s="17"/>
    </row>
    <row r="162" spans="1:7" x14ac:dyDescent="0.25">
      <c r="A162" s="112"/>
      <c r="B162" s="115"/>
      <c r="C162" s="109"/>
      <c r="D162" s="108"/>
      <c r="E162" s="115"/>
      <c r="F162" s="16"/>
    </row>
    <row r="163" spans="1:7" x14ac:dyDescent="0.25">
      <c r="A163" s="113"/>
      <c r="B163" s="116"/>
      <c r="C163" s="100"/>
      <c r="D163" s="108"/>
      <c r="E163" s="116"/>
      <c r="F163" s="17"/>
    </row>
    <row r="164" spans="1:7" x14ac:dyDescent="0.25">
      <c r="A164" s="58">
        <v>100</v>
      </c>
      <c r="B164" s="62" t="s">
        <v>138</v>
      </c>
      <c r="C164" s="51" t="s">
        <v>9</v>
      </c>
      <c r="D164" s="50">
        <v>4700</v>
      </c>
      <c r="E164" s="62" t="s">
        <v>139</v>
      </c>
      <c r="F164" s="16"/>
    </row>
    <row r="165" spans="1:7" ht="24.75" customHeight="1" x14ac:dyDescent="0.25">
      <c r="A165" s="59">
        <v>101</v>
      </c>
      <c r="B165" s="60" t="s">
        <v>140</v>
      </c>
      <c r="C165" s="51" t="s">
        <v>9</v>
      </c>
      <c r="D165" s="50">
        <v>19210</v>
      </c>
      <c r="E165" s="60" t="s">
        <v>139</v>
      </c>
      <c r="F165" s="17"/>
    </row>
    <row r="166" spans="1:7" x14ac:dyDescent="0.25">
      <c r="A166" s="5">
        <v>102</v>
      </c>
      <c r="B166" s="51" t="s">
        <v>141</v>
      </c>
      <c r="C166" s="51" t="s">
        <v>12</v>
      </c>
      <c r="D166" s="50">
        <v>1100</v>
      </c>
      <c r="E166" s="51" t="s">
        <v>142</v>
      </c>
      <c r="F166" s="17"/>
    </row>
    <row r="167" spans="1:7" x14ac:dyDescent="0.25">
      <c r="A167" s="5">
        <v>103</v>
      </c>
      <c r="B167" s="51" t="s">
        <v>143</v>
      </c>
      <c r="C167" s="51" t="s">
        <v>9</v>
      </c>
      <c r="D167" s="50">
        <v>5600</v>
      </c>
      <c r="E167" s="51" t="s">
        <v>122</v>
      </c>
      <c r="F167" s="18"/>
      <c r="G167" s="13"/>
    </row>
    <row r="168" spans="1:7" ht="39" customHeight="1" x14ac:dyDescent="0.25">
      <c r="A168" s="5">
        <v>104</v>
      </c>
      <c r="B168" s="51" t="s">
        <v>187</v>
      </c>
      <c r="C168" s="60" t="s">
        <v>179</v>
      </c>
      <c r="D168" s="50">
        <v>9100</v>
      </c>
      <c r="E168" s="51" t="s">
        <v>285</v>
      </c>
      <c r="F168" s="18"/>
    </row>
    <row r="169" spans="1:7" ht="39" customHeight="1" x14ac:dyDescent="0.25">
      <c r="A169" s="5">
        <v>105</v>
      </c>
      <c r="B169" s="60" t="s">
        <v>281</v>
      </c>
      <c r="C169" s="60" t="s">
        <v>179</v>
      </c>
      <c r="D169" s="61">
        <v>8700</v>
      </c>
      <c r="E169" s="60" t="s">
        <v>283</v>
      </c>
      <c r="F169" s="18"/>
    </row>
    <row r="170" spans="1:7" x14ac:dyDescent="0.25">
      <c r="A170" s="5">
        <v>106</v>
      </c>
      <c r="B170" s="51" t="s">
        <v>246</v>
      </c>
      <c r="C170" s="51" t="s">
        <v>9</v>
      </c>
      <c r="D170" s="50">
        <v>1500</v>
      </c>
      <c r="E170" s="51" t="s">
        <v>284</v>
      </c>
      <c r="F170" s="18"/>
    </row>
    <row r="171" spans="1:7" x14ac:dyDescent="0.25">
      <c r="A171" s="5">
        <v>107</v>
      </c>
      <c r="B171" s="60" t="s">
        <v>279</v>
      </c>
      <c r="C171" s="60" t="s">
        <v>9</v>
      </c>
      <c r="D171" s="61">
        <v>500</v>
      </c>
      <c r="E171" s="60" t="s">
        <v>286</v>
      </c>
      <c r="F171" s="18"/>
    </row>
    <row r="172" spans="1:7" x14ac:dyDescent="0.25">
      <c r="A172" s="5">
        <v>108</v>
      </c>
      <c r="B172" s="51" t="s">
        <v>247</v>
      </c>
      <c r="C172" s="51" t="s">
        <v>9</v>
      </c>
      <c r="D172" s="50">
        <v>2862</v>
      </c>
      <c r="E172" s="51" t="s">
        <v>147</v>
      </c>
      <c r="F172" s="18"/>
    </row>
    <row r="173" spans="1:7" ht="22.5" x14ac:dyDescent="0.25">
      <c r="A173" s="5">
        <v>109</v>
      </c>
      <c r="B173" s="60" t="s">
        <v>278</v>
      </c>
      <c r="C173" s="60" t="s">
        <v>9</v>
      </c>
      <c r="D173" s="61">
        <v>5200</v>
      </c>
      <c r="E173" s="60" t="s">
        <v>310</v>
      </c>
      <c r="F173" s="18"/>
    </row>
    <row r="174" spans="1:7" x14ac:dyDescent="0.25">
      <c r="A174" s="5">
        <v>110</v>
      </c>
      <c r="B174" s="51" t="s">
        <v>249</v>
      </c>
      <c r="C174" s="51" t="s">
        <v>9</v>
      </c>
      <c r="D174" s="50">
        <v>7300</v>
      </c>
      <c r="E174" s="51" t="s">
        <v>309</v>
      </c>
      <c r="F174" s="18"/>
    </row>
    <row r="175" spans="1:7" x14ac:dyDescent="0.25">
      <c r="A175" s="5">
        <v>111</v>
      </c>
      <c r="B175" s="51" t="s">
        <v>248</v>
      </c>
      <c r="C175" s="51" t="s">
        <v>9</v>
      </c>
      <c r="D175" s="50">
        <v>14477</v>
      </c>
      <c r="E175" s="68" t="s">
        <v>131</v>
      </c>
      <c r="F175" s="18"/>
    </row>
    <row r="176" spans="1:7" x14ac:dyDescent="0.25">
      <c r="A176" s="5">
        <v>112</v>
      </c>
      <c r="B176" s="51" t="s">
        <v>250</v>
      </c>
      <c r="C176" s="51" t="s">
        <v>9</v>
      </c>
      <c r="D176" s="50">
        <v>4440</v>
      </c>
      <c r="E176" s="68" t="s">
        <v>131</v>
      </c>
      <c r="F176" s="18"/>
    </row>
    <row r="177" spans="1:7" x14ac:dyDescent="0.25">
      <c r="A177" s="5">
        <v>113</v>
      </c>
      <c r="B177" s="60" t="s">
        <v>280</v>
      </c>
      <c r="C177" s="60" t="s">
        <v>9</v>
      </c>
      <c r="D177" s="61">
        <v>1506</v>
      </c>
      <c r="E177" s="68" t="s">
        <v>131</v>
      </c>
      <c r="F177" s="18"/>
    </row>
    <row r="178" spans="1:7" ht="22.5" x14ac:dyDescent="0.25">
      <c r="A178" s="5">
        <v>114</v>
      </c>
      <c r="B178" s="51" t="s">
        <v>144</v>
      </c>
      <c r="C178" s="51" t="s">
        <v>9</v>
      </c>
      <c r="D178" s="50">
        <v>25000</v>
      </c>
      <c r="E178" s="51" t="s">
        <v>145</v>
      </c>
      <c r="F178" s="75"/>
      <c r="G178" s="14"/>
    </row>
    <row r="179" spans="1:7" x14ac:dyDescent="0.25">
      <c r="A179" s="88">
        <v>115</v>
      </c>
      <c r="B179" s="97" t="s">
        <v>146</v>
      </c>
      <c r="C179" s="99" t="s">
        <v>17</v>
      </c>
      <c r="D179" s="108">
        <v>3000</v>
      </c>
      <c r="E179" s="121"/>
      <c r="F179" s="17"/>
      <c r="G179" s="14"/>
    </row>
    <row r="180" spans="1:7" x14ac:dyDescent="0.25">
      <c r="A180" s="110"/>
      <c r="B180" s="97"/>
      <c r="C180" s="109"/>
      <c r="D180" s="108"/>
      <c r="E180" s="121"/>
      <c r="F180" s="14"/>
      <c r="G180" s="14"/>
    </row>
    <row r="181" spans="1:7" x14ac:dyDescent="0.25">
      <c r="A181" s="101"/>
      <c r="B181" s="97"/>
      <c r="C181" s="100"/>
      <c r="D181" s="108"/>
      <c r="E181" s="121"/>
      <c r="F181" s="14"/>
      <c r="G181" s="14"/>
    </row>
    <row r="182" spans="1:7" x14ac:dyDescent="0.25">
      <c r="A182" s="5">
        <v>116</v>
      </c>
      <c r="B182" s="51" t="s">
        <v>148</v>
      </c>
      <c r="C182" s="51" t="s">
        <v>9</v>
      </c>
      <c r="D182" s="50">
        <v>700</v>
      </c>
      <c r="E182" s="51" t="s">
        <v>147</v>
      </c>
      <c r="F182" s="75"/>
      <c r="G182" s="14"/>
    </row>
    <row r="183" spans="1:7" ht="22.5" x14ac:dyDescent="0.25">
      <c r="A183" s="5">
        <v>117</v>
      </c>
      <c r="B183" s="51" t="s">
        <v>186</v>
      </c>
      <c r="C183" s="51" t="s">
        <v>9</v>
      </c>
      <c r="D183" s="50">
        <v>3200</v>
      </c>
      <c r="E183" s="51" t="s">
        <v>147</v>
      </c>
      <c r="F183" s="75"/>
      <c r="G183" s="76"/>
    </row>
    <row r="184" spans="1:7" x14ac:dyDescent="0.25">
      <c r="A184" s="5">
        <v>118</v>
      </c>
      <c r="B184" s="60" t="s">
        <v>282</v>
      </c>
      <c r="C184" s="60" t="s">
        <v>12</v>
      </c>
      <c r="D184" s="61">
        <v>69700</v>
      </c>
      <c r="E184" s="60"/>
      <c r="F184" s="74"/>
      <c r="G184" s="13"/>
    </row>
    <row r="185" spans="1:7" x14ac:dyDescent="0.25">
      <c r="A185" s="5">
        <v>119</v>
      </c>
      <c r="B185" s="51" t="s">
        <v>185</v>
      </c>
      <c r="C185" s="51" t="s">
        <v>12</v>
      </c>
      <c r="D185" s="50">
        <v>99900</v>
      </c>
      <c r="E185" s="51"/>
      <c r="F185" s="14"/>
    </row>
    <row r="186" spans="1:7" x14ac:dyDescent="0.25">
      <c r="A186" s="5">
        <v>120</v>
      </c>
      <c r="B186" s="51" t="s">
        <v>184</v>
      </c>
      <c r="C186" s="51" t="s">
        <v>12</v>
      </c>
      <c r="D186" s="50">
        <v>99900</v>
      </c>
      <c r="E186" s="51"/>
      <c r="F186" s="73"/>
    </row>
    <row r="187" spans="1:7" x14ac:dyDescent="0.25">
      <c r="A187" s="5">
        <v>121</v>
      </c>
      <c r="B187" s="51" t="s">
        <v>183</v>
      </c>
      <c r="C187" s="51" t="s">
        <v>12</v>
      </c>
      <c r="D187" s="50">
        <v>99700</v>
      </c>
      <c r="E187" s="51"/>
      <c r="F187" s="73"/>
    </row>
    <row r="188" spans="1:7" x14ac:dyDescent="0.25">
      <c r="A188" s="5">
        <v>122</v>
      </c>
      <c r="B188" s="51" t="s">
        <v>182</v>
      </c>
      <c r="C188" s="51" t="s">
        <v>12</v>
      </c>
      <c r="D188" s="50">
        <v>92800</v>
      </c>
      <c r="E188" s="51"/>
      <c r="F188" s="73"/>
    </row>
    <row r="189" spans="1:7" x14ac:dyDescent="0.25">
      <c r="A189" s="5">
        <v>123</v>
      </c>
      <c r="B189" s="99" t="s">
        <v>181</v>
      </c>
      <c r="C189" s="60" t="s">
        <v>9</v>
      </c>
      <c r="D189" s="61">
        <v>6300</v>
      </c>
      <c r="E189" s="99" t="s">
        <v>309</v>
      </c>
      <c r="F189" s="14"/>
    </row>
    <row r="190" spans="1:7" x14ac:dyDescent="0.25">
      <c r="A190" s="5">
        <v>124</v>
      </c>
      <c r="B190" s="106"/>
      <c r="C190" s="51" t="s">
        <v>12</v>
      </c>
      <c r="D190" s="50">
        <v>18900</v>
      </c>
      <c r="E190" s="106"/>
      <c r="F190" s="14"/>
      <c r="G190" s="13"/>
    </row>
    <row r="191" spans="1:7" x14ac:dyDescent="0.25">
      <c r="A191" s="88">
        <v>125</v>
      </c>
      <c r="B191" s="97" t="s">
        <v>149</v>
      </c>
      <c r="C191" s="99" t="s">
        <v>17</v>
      </c>
      <c r="D191" s="108">
        <v>1980</v>
      </c>
      <c r="E191" s="97" t="s">
        <v>150</v>
      </c>
      <c r="F191" s="14"/>
      <c r="G191" s="13"/>
    </row>
    <row r="192" spans="1:7" x14ac:dyDescent="0.25">
      <c r="A192" s="110"/>
      <c r="B192" s="97"/>
      <c r="C192" s="109"/>
      <c r="D192" s="108"/>
      <c r="E192" s="97"/>
      <c r="F192" s="14"/>
    </row>
    <row r="193" spans="1:7" ht="6" customHeight="1" x14ac:dyDescent="0.25">
      <c r="A193" s="101"/>
      <c r="B193" s="97"/>
      <c r="C193" s="100"/>
      <c r="D193" s="108"/>
      <c r="E193" s="97"/>
      <c r="F193" s="107"/>
    </row>
    <row r="194" spans="1:7" x14ac:dyDescent="0.25">
      <c r="A194" s="5">
        <v>126</v>
      </c>
      <c r="B194" s="51" t="s">
        <v>151</v>
      </c>
      <c r="C194" s="51" t="s">
        <v>9</v>
      </c>
      <c r="D194" s="50">
        <v>13900</v>
      </c>
      <c r="E194" s="51" t="s">
        <v>134</v>
      </c>
      <c r="F194" s="107"/>
      <c r="G194" s="13"/>
    </row>
    <row r="195" spans="1:7" x14ac:dyDescent="0.25">
      <c r="A195" s="5">
        <v>127</v>
      </c>
      <c r="B195" s="51" t="s">
        <v>180</v>
      </c>
      <c r="C195" s="51" t="s">
        <v>9</v>
      </c>
      <c r="D195" s="50">
        <f>1050+1029</f>
        <v>2079</v>
      </c>
      <c r="E195" s="51" t="s">
        <v>134</v>
      </c>
      <c r="F195" s="107"/>
      <c r="G195" s="19"/>
    </row>
    <row r="196" spans="1:7" s="2" customFormat="1" x14ac:dyDescent="0.25">
      <c r="A196" s="6"/>
      <c r="B196" s="27" t="s">
        <v>152</v>
      </c>
      <c r="C196" s="39"/>
      <c r="D196" s="40">
        <f>SUM(D150:D195)</f>
        <v>666544</v>
      </c>
      <c r="E196" s="39"/>
      <c r="G196"/>
    </row>
    <row r="197" spans="1:7" x14ac:dyDescent="0.25">
      <c r="A197" s="5">
        <v>128</v>
      </c>
      <c r="B197" s="51" t="s">
        <v>153</v>
      </c>
      <c r="C197" s="51" t="s">
        <v>9</v>
      </c>
      <c r="D197" s="50">
        <v>6689</v>
      </c>
      <c r="E197" s="52"/>
      <c r="G197" s="2"/>
    </row>
    <row r="198" spans="1:7" s="2" customFormat="1" x14ac:dyDescent="0.25">
      <c r="A198" s="6"/>
      <c r="B198" s="27" t="s">
        <v>154</v>
      </c>
      <c r="C198" s="39"/>
      <c r="D198" s="40">
        <f>SUM(D197)</f>
        <v>6689</v>
      </c>
      <c r="E198" s="39"/>
      <c r="G198"/>
    </row>
    <row r="199" spans="1:7" x14ac:dyDescent="0.25">
      <c r="A199" s="5">
        <v>129</v>
      </c>
      <c r="B199" s="51" t="s">
        <v>155</v>
      </c>
      <c r="C199" s="51" t="s">
        <v>9</v>
      </c>
      <c r="D199" s="50">
        <v>946300</v>
      </c>
      <c r="E199" s="51" t="s">
        <v>156</v>
      </c>
      <c r="G199" s="2"/>
    </row>
    <row r="200" spans="1:7" s="2" customFormat="1" x14ac:dyDescent="0.25">
      <c r="A200" s="6"/>
      <c r="B200" s="27" t="s">
        <v>157</v>
      </c>
      <c r="C200" s="39"/>
      <c r="D200" s="40">
        <f>SUM(D199)</f>
        <v>946300</v>
      </c>
      <c r="E200" s="39"/>
      <c r="G200"/>
    </row>
    <row r="201" spans="1:7" x14ac:dyDescent="0.25">
      <c r="A201" s="20">
        <v>130</v>
      </c>
      <c r="B201" s="49" t="s">
        <v>158</v>
      </c>
      <c r="C201" s="49" t="s">
        <v>9</v>
      </c>
      <c r="D201" s="38">
        <v>630500</v>
      </c>
      <c r="E201" s="99" t="s">
        <v>159</v>
      </c>
    </row>
    <row r="202" spans="1:7" x14ac:dyDescent="0.25">
      <c r="A202" s="120">
        <v>131</v>
      </c>
      <c r="B202" s="97" t="s">
        <v>188</v>
      </c>
      <c r="C202" s="97" t="s">
        <v>17</v>
      </c>
      <c r="D202" s="108">
        <v>5000</v>
      </c>
      <c r="E202" s="109"/>
    </row>
    <row r="203" spans="1:7" x14ac:dyDescent="0.25">
      <c r="A203" s="120"/>
      <c r="B203" s="98"/>
      <c r="C203" s="98"/>
      <c r="D203" s="98"/>
      <c r="E203" s="109"/>
    </row>
    <row r="204" spans="1:7" ht="8.25" customHeight="1" x14ac:dyDescent="0.25">
      <c r="A204" s="120"/>
      <c r="B204" s="98"/>
      <c r="C204" s="98"/>
      <c r="D204" s="98"/>
      <c r="E204" s="100"/>
      <c r="G204" s="2"/>
    </row>
    <row r="205" spans="1:7" s="2" customFormat="1" x14ac:dyDescent="0.25">
      <c r="A205" s="21"/>
      <c r="B205" s="42" t="s">
        <v>160</v>
      </c>
      <c r="C205" s="43"/>
      <c r="D205" s="44">
        <f>SUM(D201:D204)</f>
        <v>635500</v>
      </c>
      <c r="E205" s="43"/>
      <c r="G205"/>
    </row>
    <row r="206" spans="1:7" x14ac:dyDescent="0.25">
      <c r="A206" s="5">
        <v>132</v>
      </c>
      <c r="B206" s="51" t="s">
        <v>161</v>
      </c>
      <c r="C206" s="51" t="s">
        <v>9</v>
      </c>
      <c r="D206" s="50">
        <v>725</v>
      </c>
      <c r="E206" s="51"/>
      <c r="G206" s="2"/>
    </row>
    <row r="207" spans="1:7" s="2" customFormat="1" x14ac:dyDescent="0.25">
      <c r="A207" s="6"/>
      <c r="B207" s="27" t="s">
        <v>162</v>
      </c>
      <c r="C207" s="39"/>
      <c r="D207" s="40">
        <f>SUM(D206)</f>
        <v>725</v>
      </c>
      <c r="E207" s="39"/>
      <c r="G207"/>
    </row>
    <row r="208" spans="1:7" x14ac:dyDescent="0.25">
      <c r="A208" s="5">
        <v>133</v>
      </c>
      <c r="B208" s="51" t="s">
        <v>163</v>
      </c>
      <c r="C208" s="51" t="s">
        <v>9</v>
      </c>
      <c r="D208" s="50">
        <v>119800</v>
      </c>
      <c r="E208" s="52"/>
      <c r="G208" s="2"/>
    </row>
    <row r="209" spans="1:7" s="2" customFormat="1" x14ac:dyDescent="0.25">
      <c r="A209" s="6"/>
      <c r="B209" s="27" t="s">
        <v>164</v>
      </c>
      <c r="C209" s="39"/>
      <c r="D209" s="40">
        <f>SUM(D208)</f>
        <v>119800</v>
      </c>
      <c r="E209" s="27" t="s">
        <v>165</v>
      </c>
      <c r="G209"/>
    </row>
    <row r="210" spans="1:7" ht="22.5" x14ac:dyDescent="0.25">
      <c r="A210" s="5">
        <v>134</v>
      </c>
      <c r="B210" s="51" t="s">
        <v>166</v>
      </c>
      <c r="C210" s="51" t="s">
        <v>9</v>
      </c>
      <c r="D210" s="50">
        <v>16470</v>
      </c>
      <c r="E210" s="52"/>
    </row>
    <row r="211" spans="1:7" x14ac:dyDescent="0.25">
      <c r="A211" s="5">
        <v>135</v>
      </c>
      <c r="B211" s="51" t="s">
        <v>245</v>
      </c>
      <c r="C211" s="51" t="s">
        <v>9</v>
      </c>
      <c r="D211" s="50">
        <v>1043</v>
      </c>
      <c r="E211" s="52"/>
    </row>
    <row r="212" spans="1:7" x14ac:dyDescent="0.25">
      <c r="A212" s="5">
        <v>136</v>
      </c>
      <c r="B212" s="51" t="s">
        <v>167</v>
      </c>
      <c r="C212" s="51" t="s">
        <v>9</v>
      </c>
      <c r="D212" s="50">
        <v>1400</v>
      </c>
      <c r="E212" s="52"/>
      <c r="G212" s="2"/>
    </row>
    <row r="213" spans="1:7" s="2" customFormat="1" x14ac:dyDescent="0.25">
      <c r="A213" s="6"/>
      <c r="B213" s="27" t="s">
        <v>168</v>
      </c>
      <c r="C213" s="39"/>
      <c r="D213" s="40">
        <f>SUM(D210:D212)</f>
        <v>18913</v>
      </c>
      <c r="E213" s="39"/>
      <c r="G213"/>
    </row>
    <row r="214" spans="1:7" x14ac:dyDescent="0.25">
      <c r="A214" s="5">
        <v>137</v>
      </c>
      <c r="B214" s="23" t="s">
        <v>189</v>
      </c>
      <c r="C214" s="45" t="s">
        <v>12</v>
      </c>
      <c r="D214" s="46">
        <v>19220</v>
      </c>
      <c r="E214" s="45" t="s">
        <v>169</v>
      </c>
    </row>
    <row r="215" spans="1:7" x14ac:dyDescent="0.25">
      <c r="A215" s="5">
        <v>138</v>
      </c>
      <c r="B215" s="23" t="s">
        <v>295</v>
      </c>
      <c r="C215" s="45" t="s">
        <v>12</v>
      </c>
      <c r="D215" s="46">
        <v>14800</v>
      </c>
      <c r="E215" s="45" t="s">
        <v>169</v>
      </c>
    </row>
    <row r="216" spans="1:7" x14ac:dyDescent="0.25">
      <c r="A216" s="5">
        <v>139</v>
      </c>
      <c r="B216" s="23" t="s">
        <v>288</v>
      </c>
      <c r="C216" s="51" t="s">
        <v>12</v>
      </c>
      <c r="D216" s="50">
        <v>3400</v>
      </c>
      <c r="E216" s="51" t="s">
        <v>169</v>
      </c>
    </row>
    <row r="217" spans="1:7" x14ac:dyDescent="0.25">
      <c r="A217" s="5">
        <v>140</v>
      </c>
      <c r="B217" s="23" t="s">
        <v>296</v>
      </c>
      <c r="C217" s="60" t="s">
        <v>12</v>
      </c>
      <c r="D217" s="61">
        <v>15480</v>
      </c>
      <c r="E217" s="60" t="s">
        <v>169</v>
      </c>
    </row>
    <row r="218" spans="1:7" x14ac:dyDescent="0.25">
      <c r="A218" s="5">
        <v>141</v>
      </c>
      <c r="B218" s="23" t="s">
        <v>297</v>
      </c>
      <c r="C218" s="60" t="s">
        <v>12</v>
      </c>
      <c r="D218" s="61">
        <v>18500</v>
      </c>
      <c r="E218" s="60" t="s">
        <v>169</v>
      </c>
    </row>
    <row r="219" spans="1:7" x14ac:dyDescent="0.25">
      <c r="A219" s="5">
        <v>142</v>
      </c>
      <c r="B219" s="23" t="s">
        <v>298</v>
      </c>
      <c r="C219" s="60" t="s">
        <v>12</v>
      </c>
      <c r="D219" s="61">
        <v>10400</v>
      </c>
      <c r="E219" s="60" t="s">
        <v>169</v>
      </c>
    </row>
    <row r="220" spans="1:7" x14ac:dyDescent="0.25">
      <c r="A220" s="5">
        <v>143</v>
      </c>
      <c r="B220" s="24" t="s">
        <v>294</v>
      </c>
      <c r="C220" s="45" t="s">
        <v>12</v>
      </c>
      <c r="D220" s="25">
        <v>89300</v>
      </c>
      <c r="E220" s="45" t="s">
        <v>170</v>
      </c>
    </row>
    <row r="221" spans="1:7" x14ac:dyDescent="0.25">
      <c r="A221" s="5">
        <v>144</v>
      </c>
      <c r="B221" s="23" t="s">
        <v>190</v>
      </c>
      <c r="C221" s="51" t="s">
        <v>12</v>
      </c>
      <c r="D221" s="50">
        <v>24000</v>
      </c>
      <c r="E221" s="51" t="s">
        <v>202</v>
      </c>
    </row>
    <row r="222" spans="1:7" x14ac:dyDescent="0.25">
      <c r="A222" s="5">
        <v>145</v>
      </c>
      <c r="B222" s="23" t="s">
        <v>191</v>
      </c>
      <c r="C222" s="51" t="s">
        <v>12</v>
      </c>
      <c r="D222" s="50">
        <v>20500</v>
      </c>
      <c r="E222" s="53" t="s">
        <v>199</v>
      </c>
    </row>
    <row r="223" spans="1:7" x14ac:dyDescent="0.25">
      <c r="A223" s="5">
        <v>146</v>
      </c>
      <c r="B223" s="23" t="s">
        <v>200</v>
      </c>
      <c r="C223" s="51" t="s">
        <v>12</v>
      </c>
      <c r="D223" s="50">
        <v>58500</v>
      </c>
      <c r="E223" s="53" t="s">
        <v>31</v>
      </c>
    </row>
    <row r="224" spans="1:7" x14ac:dyDescent="0.25">
      <c r="A224" s="5">
        <v>147</v>
      </c>
      <c r="B224" s="23" t="s">
        <v>287</v>
      </c>
      <c r="C224" s="51" t="s">
        <v>12</v>
      </c>
      <c r="D224" s="50">
        <v>9900</v>
      </c>
      <c r="E224" s="26" t="s">
        <v>196</v>
      </c>
    </row>
    <row r="225" spans="1:9" x14ac:dyDescent="0.25">
      <c r="A225" s="5">
        <v>148</v>
      </c>
      <c r="B225" s="77" t="s">
        <v>289</v>
      </c>
      <c r="C225" s="60" t="s">
        <v>12</v>
      </c>
      <c r="D225" s="61">
        <v>6200</v>
      </c>
      <c r="E225" s="48" t="s">
        <v>31</v>
      </c>
    </row>
    <row r="226" spans="1:9" x14ac:dyDescent="0.25">
      <c r="A226" s="5">
        <v>149</v>
      </c>
      <c r="B226" s="77" t="s">
        <v>292</v>
      </c>
      <c r="C226" s="60" t="s">
        <v>12</v>
      </c>
      <c r="D226" s="61">
        <v>10300</v>
      </c>
      <c r="E226" s="48" t="s">
        <v>198</v>
      </c>
    </row>
    <row r="227" spans="1:9" x14ac:dyDescent="0.25">
      <c r="A227" s="5">
        <v>150</v>
      </c>
      <c r="B227" s="77" t="s">
        <v>299</v>
      </c>
      <c r="C227" s="60" t="s">
        <v>12</v>
      </c>
      <c r="D227" s="61">
        <v>98300</v>
      </c>
      <c r="E227" s="3" t="s">
        <v>290</v>
      </c>
    </row>
    <row r="228" spans="1:9" x14ac:dyDescent="0.25">
      <c r="A228" s="5">
        <v>151</v>
      </c>
      <c r="B228" s="77" t="s">
        <v>300</v>
      </c>
      <c r="C228" s="60" t="s">
        <v>12</v>
      </c>
      <c r="D228" s="61">
        <v>41500</v>
      </c>
      <c r="E228" s="77" t="s">
        <v>291</v>
      </c>
    </row>
    <row r="229" spans="1:9" x14ac:dyDescent="0.25">
      <c r="A229" s="5">
        <v>152</v>
      </c>
      <c r="B229" s="23" t="s">
        <v>293</v>
      </c>
      <c r="C229" s="51" t="s">
        <v>12</v>
      </c>
      <c r="D229" s="50">
        <v>5400</v>
      </c>
      <c r="E229" s="51" t="s">
        <v>197</v>
      </c>
      <c r="H229" s="78"/>
      <c r="I229" s="78"/>
    </row>
    <row r="230" spans="1:9" x14ac:dyDescent="0.25">
      <c r="A230" s="5">
        <v>153</v>
      </c>
      <c r="B230" s="23" t="s">
        <v>192</v>
      </c>
      <c r="C230" s="51" t="s">
        <v>12</v>
      </c>
      <c r="D230" s="50">
        <v>6700</v>
      </c>
      <c r="E230" s="51" t="s">
        <v>198</v>
      </c>
      <c r="G230" s="13"/>
      <c r="H230" s="78"/>
      <c r="I230" s="79"/>
    </row>
    <row r="231" spans="1:9" x14ac:dyDescent="0.25">
      <c r="A231" s="5">
        <v>154</v>
      </c>
      <c r="B231" s="23" t="s">
        <v>193</v>
      </c>
      <c r="C231" s="51" t="s">
        <v>12</v>
      </c>
      <c r="D231" s="50">
        <v>8500</v>
      </c>
      <c r="E231" s="51" t="s">
        <v>201</v>
      </c>
    </row>
    <row r="232" spans="1:9" ht="23.25" x14ac:dyDescent="0.25">
      <c r="A232" s="5">
        <v>155</v>
      </c>
      <c r="B232" s="23" t="s">
        <v>194</v>
      </c>
      <c r="C232" s="51" t="s">
        <v>12</v>
      </c>
      <c r="D232" s="50">
        <v>7080</v>
      </c>
      <c r="E232" s="51" t="s">
        <v>201</v>
      </c>
    </row>
    <row r="233" spans="1:9" x14ac:dyDescent="0.25">
      <c r="A233" s="5">
        <v>156</v>
      </c>
      <c r="B233" s="23" t="s">
        <v>195</v>
      </c>
      <c r="C233" s="51" t="s">
        <v>12</v>
      </c>
      <c r="D233" s="50">
        <v>7440</v>
      </c>
      <c r="E233" s="51" t="s">
        <v>203</v>
      </c>
    </row>
    <row r="234" spans="1:9" x14ac:dyDescent="0.25">
      <c r="A234" s="5">
        <v>157</v>
      </c>
      <c r="B234" s="23" t="s">
        <v>205</v>
      </c>
      <c r="C234" s="45" t="s">
        <v>12</v>
      </c>
      <c r="D234" s="46">
        <v>11100</v>
      </c>
      <c r="E234" s="22" t="s">
        <v>172</v>
      </c>
    </row>
    <row r="235" spans="1:9" x14ac:dyDescent="0.25">
      <c r="A235" s="5">
        <v>158</v>
      </c>
      <c r="B235" s="23" t="s">
        <v>204</v>
      </c>
      <c r="C235" s="45" t="s">
        <v>12</v>
      </c>
      <c r="D235" s="46">
        <v>13480</v>
      </c>
      <c r="E235" s="22" t="s">
        <v>171</v>
      </c>
    </row>
    <row r="236" spans="1:9" s="2" customFormat="1" x14ac:dyDescent="0.25">
      <c r="A236" s="6"/>
      <c r="B236" s="27" t="s">
        <v>173</v>
      </c>
      <c r="C236" s="27"/>
      <c r="D236" s="40">
        <f>SUM(D214:D235)</f>
        <v>500000</v>
      </c>
      <c r="E236" s="27"/>
    </row>
    <row r="237" spans="1:9" s="2" customFormat="1" ht="56.25" x14ac:dyDescent="0.25">
      <c r="A237" s="5">
        <v>159</v>
      </c>
      <c r="B237" s="47" t="s">
        <v>251</v>
      </c>
      <c r="C237" s="51" t="s">
        <v>252</v>
      </c>
      <c r="D237" s="50">
        <f>62100+500000</f>
        <v>562100</v>
      </c>
      <c r="E237" s="27"/>
    </row>
    <row r="238" spans="1:9" s="2" customFormat="1" x14ac:dyDescent="0.25">
      <c r="A238" s="6"/>
      <c r="B238" s="27" t="s">
        <v>253</v>
      </c>
      <c r="C238" s="27"/>
      <c r="D238" s="40">
        <f>SUM(D237)</f>
        <v>562100</v>
      </c>
      <c r="E238" s="27"/>
    </row>
    <row r="239" spans="1:9" s="2" customFormat="1" x14ac:dyDescent="0.25">
      <c r="A239" s="6"/>
      <c r="B239" s="27" t="s">
        <v>206</v>
      </c>
      <c r="C239" s="27"/>
      <c r="D239" s="40">
        <f>D238+D236+D213+D209+D207+D205+D200+D198+D196+D149+D64+D59+D11+D8</f>
        <v>15216305.879999999</v>
      </c>
      <c r="E239" s="27"/>
      <c r="G239"/>
    </row>
    <row r="240" spans="1:9" x14ac:dyDescent="0.25">
      <c r="A240" s="1"/>
      <c r="B240" s="1"/>
      <c r="C240" s="1"/>
      <c r="D240" s="12"/>
      <c r="E240" s="1"/>
    </row>
    <row r="241" spans="1:5" x14ac:dyDescent="0.25">
      <c r="A241" s="1"/>
      <c r="B241" s="1"/>
      <c r="C241" s="1"/>
      <c r="D241" s="12"/>
      <c r="E241" s="1"/>
    </row>
    <row r="242" spans="1:5" x14ac:dyDescent="0.25">
      <c r="A242" s="1"/>
      <c r="B242" s="1"/>
      <c r="C242" s="1"/>
      <c r="D242" s="12"/>
      <c r="E242" s="1"/>
    </row>
    <row r="243" spans="1:5" x14ac:dyDescent="0.25">
      <c r="A243" s="1"/>
      <c r="B243" s="1" t="s">
        <v>242</v>
      </c>
      <c r="C243" s="1"/>
      <c r="D243" s="12" t="s">
        <v>243</v>
      </c>
      <c r="E243" s="1"/>
    </row>
    <row r="244" spans="1:5" x14ac:dyDescent="0.25">
      <c r="A244" s="1"/>
      <c r="B244" s="1"/>
      <c r="C244" s="1"/>
      <c r="D244" s="12"/>
      <c r="E244" s="1"/>
    </row>
    <row r="245" spans="1:5" x14ac:dyDescent="0.25">
      <c r="A245" s="1"/>
      <c r="B245" s="1"/>
      <c r="C245" s="1"/>
      <c r="D245" s="12"/>
      <c r="E245" s="1"/>
    </row>
    <row r="246" spans="1:5" x14ac:dyDescent="0.25">
      <c r="A246" s="1"/>
      <c r="B246" s="1"/>
      <c r="C246" s="1"/>
      <c r="D246" s="12"/>
      <c r="E246" s="1"/>
    </row>
    <row r="247" spans="1:5" x14ac:dyDescent="0.25">
      <c r="A247" s="1"/>
      <c r="B247" s="1"/>
      <c r="C247" s="1"/>
      <c r="D247" s="12"/>
      <c r="E247" s="1"/>
    </row>
    <row r="248" spans="1:5" x14ac:dyDescent="0.25">
      <c r="A248" s="1"/>
      <c r="B248" s="1"/>
      <c r="C248" s="1"/>
      <c r="D248" s="12"/>
      <c r="E248" s="1"/>
    </row>
    <row r="249" spans="1:5" x14ac:dyDescent="0.25">
      <c r="A249" s="1"/>
      <c r="B249" s="1"/>
      <c r="C249" s="1"/>
      <c r="D249" s="12"/>
      <c r="E249" s="1"/>
    </row>
    <row r="250" spans="1:5" x14ac:dyDescent="0.25">
      <c r="A250" s="1"/>
      <c r="B250" s="1"/>
      <c r="C250" s="1"/>
      <c r="D250" s="12"/>
      <c r="E250" s="1"/>
    </row>
    <row r="251" spans="1:5" x14ac:dyDescent="0.25">
      <c r="A251" s="1"/>
      <c r="B251" s="1"/>
      <c r="C251" s="1"/>
      <c r="D251" s="12"/>
      <c r="E251" s="1"/>
    </row>
    <row r="252" spans="1:5" x14ac:dyDescent="0.25">
      <c r="A252" s="1"/>
      <c r="B252" s="1"/>
      <c r="C252" s="1"/>
      <c r="D252" s="12"/>
      <c r="E252" s="1"/>
    </row>
    <row r="253" spans="1:5" x14ac:dyDescent="0.25">
      <c r="A253" s="1"/>
      <c r="B253" s="1"/>
      <c r="C253" s="1"/>
      <c r="D253" s="12"/>
      <c r="E253" s="1"/>
    </row>
    <row r="254" spans="1:5" x14ac:dyDescent="0.25">
      <c r="A254" s="1"/>
      <c r="B254" s="1"/>
      <c r="C254" s="1"/>
      <c r="D254" s="12"/>
      <c r="E254" s="1"/>
    </row>
    <row r="255" spans="1:5" x14ac:dyDescent="0.25">
      <c r="A255" s="1"/>
      <c r="B255" s="1"/>
      <c r="C255" s="1"/>
      <c r="D255" s="12"/>
      <c r="E255" s="1"/>
    </row>
    <row r="256" spans="1:5" x14ac:dyDescent="0.25">
      <c r="A256" s="1"/>
      <c r="B256" s="1"/>
      <c r="C256" s="1"/>
      <c r="D256" s="12"/>
      <c r="E256" s="1"/>
    </row>
    <row r="257" spans="1:5" x14ac:dyDescent="0.25">
      <c r="A257" s="1"/>
      <c r="B257" s="1"/>
      <c r="C257" s="1"/>
      <c r="D257" s="12"/>
      <c r="E257" s="1"/>
    </row>
    <row r="258" spans="1:5" x14ac:dyDescent="0.25">
      <c r="A258" s="1"/>
      <c r="B258" s="1"/>
      <c r="C258" s="1"/>
      <c r="D258" s="12"/>
      <c r="E258" s="1"/>
    </row>
    <row r="259" spans="1:5" x14ac:dyDescent="0.25">
      <c r="A259" s="1"/>
      <c r="B259" s="1"/>
      <c r="C259" s="1"/>
      <c r="D259" s="12"/>
      <c r="E259" s="1"/>
    </row>
    <row r="260" spans="1:5" x14ac:dyDescent="0.25">
      <c r="A260" s="1"/>
      <c r="B260" s="1"/>
      <c r="C260" s="1"/>
      <c r="D260" s="12"/>
      <c r="E260" s="1"/>
    </row>
    <row r="261" spans="1:5" x14ac:dyDescent="0.25">
      <c r="A261" s="1"/>
      <c r="B261" s="1"/>
      <c r="C261" s="1"/>
      <c r="D261" s="12"/>
      <c r="E261" s="1"/>
    </row>
    <row r="262" spans="1:5" x14ac:dyDescent="0.25">
      <c r="A262" s="1"/>
      <c r="B262" s="1"/>
      <c r="C262" s="1"/>
      <c r="D262" s="12"/>
      <c r="E262" s="1"/>
    </row>
    <row r="263" spans="1:5" x14ac:dyDescent="0.25">
      <c r="A263" s="1"/>
      <c r="B263" s="1"/>
      <c r="C263" s="1"/>
      <c r="D263" s="12"/>
      <c r="E263" s="1"/>
    </row>
    <row r="264" spans="1:5" x14ac:dyDescent="0.25">
      <c r="A264" s="1"/>
      <c r="B264" s="1"/>
      <c r="C264" s="1"/>
      <c r="D264" s="12"/>
      <c r="E264" s="1"/>
    </row>
    <row r="265" spans="1:5" x14ac:dyDescent="0.25">
      <c r="A265" s="1"/>
      <c r="B265" s="1"/>
      <c r="C265" s="1"/>
      <c r="D265" s="12"/>
      <c r="E265" s="1"/>
    </row>
    <row r="266" spans="1:5" x14ac:dyDescent="0.25">
      <c r="A266" s="1"/>
      <c r="B266" s="1"/>
      <c r="C266" s="1"/>
      <c r="D266" s="12"/>
      <c r="E266" s="1"/>
    </row>
    <row r="267" spans="1:5" x14ac:dyDescent="0.25">
      <c r="A267" s="1"/>
      <c r="B267" s="1"/>
      <c r="C267" s="1"/>
      <c r="D267" s="12"/>
      <c r="E267" s="1"/>
    </row>
    <row r="268" spans="1:5" x14ac:dyDescent="0.25">
      <c r="A268" s="1"/>
      <c r="B268" s="1"/>
      <c r="C268" s="1"/>
      <c r="D268" s="12"/>
      <c r="E268" s="1"/>
    </row>
    <row r="269" spans="1:5" x14ac:dyDescent="0.25">
      <c r="A269" s="1"/>
      <c r="B269" s="1"/>
      <c r="C269" s="1"/>
      <c r="D269" s="12"/>
      <c r="E269" s="1"/>
    </row>
    <row r="270" spans="1:5" x14ac:dyDescent="0.25">
      <c r="A270" s="1"/>
      <c r="B270" s="1"/>
      <c r="C270" s="1"/>
      <c r="D270" s="12"/>
      <c r="E270" s="1"/>
    </row>
    <row r="271" spans="1:5" x14ac:dyDescent="0.25">
      <c r="A271" s="1"/>
      <c r="B271" s="1"/>
      <c r="C271" s="1"/>
      <c r="D271" s="12"/>
      <c r="E271" s="1"/>
    </row>
    <row r="272" spans="1:5" x14ac:dyDescent="0.25">
      <c r="A272" s="1"/>
      <c r="B272" s="1"/>
      <c r="C272" s="1"/>
      <c r="D272" s="12"/>
      <c r="E272" s="1"/>
    </row>
    <row r="273" spans="1:5" x14ac:dyDescent="0.25">
      <c r="A273" s="1"/>
      <c r="B273" s="1"/>
      <c r="C273" s="1"/>
      <c r="D273" s="12"/>
      <c r="E273" s="1"/>
    </row>
    <row r="274" spans="1:5" x14ac:dyDescent="0.25">
      <c r="A274" s="1"/>
      <c r="B274" s="1"/>
      <c r="C274" s="1"/>
      <c r="D274" s="12"/>
      <c r="E274" s="1"/>
    </row>
    <row r="275" spans="1:5" x14ac:dyDescent="0.25">
      <c r="A275" s="1"/>
      <c r="B275" s="1"/>
      <c r="C275" s="1"/>
      <c r="D275" s="12"/>
      <c r="E275" s="1"/>
    </row>
    <row r="276" spans="1:5" x14ac:dyDescent="0.25">
      <c r="A276" s="1"/>
      <c r="B276" s="1"/>
      <c r="C276" s="1"/>
      <c r="D276" s="12"/>
      <c r="E276" s="1"/>
    </row>
    <row r="277" spans="1:5" x14ac:dyDescent="0.25">
      <c r="A277" s="1"/>
      <c r="B277" s="1"/>
      <c r="C277" s="1"/>
      <c r="D277" s="12"/>
      <c r="E277" s="1"/>
    </row>
    <row r="278" spans="1:5" x14ac:dyDescent="0.25">
      <c r="A278" s="1"/>
      <c r="B278" s="1"/>
      <c r="C278" s="1"/>
      <c r="D278" s="12"/>
      <c r="E278" s="1"/>
    </row>
    <row r="279" spans="1:5" x14ac:dyDescent="0.25">
      <c r="A279" s="1"/>
      <c r="B279" s="1"/>
      <c r="C279" s="1"/>
      <c r="D279" s="12"/>
      <c r="E279" s="1"/>
    </row>
    <row r="280" spans="1:5" x14ac:dyDescent="0.25">
      <c r="A280" s="1"/>
      <c r="B280" s="1"/>
      <c r="C280" s="1"/>
      <c r="D280" s="12"/>
      <c r="E280" s="1"/>
    </row>
    <row r="281" spans="1:5" x14ac:dyDescent="0.25">
      <c r="A281" s="1"/>
      <c r="B281" s="1"/>
      <c r="C281" s="1"/>
      <c r="D281" s="12"/>
      <c r="E281" s="1"/>
    </row>
    <row r="282" spans="1:5" x14ac:dyDescent="0.25">
      <c r="A282" s="1"/>
      <c r="B282" s="1"/>
      <c r="C282" s="1"/>
      <c r="D282" s="12"/>
      <c r="E282" s="1"/>
    </row>
    <row r="283" spans="1:5" x14ac:dyDescent="0.25">
      <c r="A283" s="1"/>
      <c r="B283" s="1"/>
      <c r="C283" s="1"/>
      <c r="D283" s="12"/>
      <c r="E283" s="1"/>
    </row>
    <row r="284" spans="1:5" x14ac:dyDescent="0.25">
      <c r="A284" s="1"/>
      <c r="B284" s="1"/>
      <c r="C284" s="1"/>
      <c r="D284" s="12"/>
      <c r="E284" s="1"/>
    </row>
    <row r="285" spans="1:5" x14ac:dyDescent="0.25">
      <c r="A285" s="1"/>
      <c r="B285" s="1"/>
      <c r="C285" s="1"/>
      <c r="D285" s="12"/>
      <c r="E285" s="1"/>
    </row>
    <row r="286" spans="1:5" x14ac:dyDescent="0.25">
      <c r="A286" s="1"/>
      <c r="B286" s="1"/>
      <c r="C286" s="1"/>
      <c r="D286" s="12"/>
      <c r="E286" s="1"/>
    </row>
    <row r="287" spans="1:5" x14ac:dyDescent="0.25">
      <c r="A287" s="1"/>
      <c r="B287" s="1"/>
      <c r="C287" s="1"/>
      <c r="D287" s="12"/>
      <c r="E287" s="1"/>
    </row>
    <row r="288" spans="1:5" x14ac:dyDescent="0.25">
      <c r="A288" s="1"/>
      <c r="B288" s="1"/>
      <c r="C288" s="1"/>
      <c r="D288" s="12"/>
      <c r="E288" s="1"/>
    </row>
    <row r="289" spans="1:5" x14ac:dyDescent="0.25">
      <c r="A289" s="1"/>
      <c r="B289" s="1"/>
      <c r="C289" s="1"/>
      <c r="D289" s="12"/>
      <c r="E289" s="1"/>
    </row>
    <row r="290" spans="1:5" x14ac:dyDescent="0.25">
      <c r="A290" s="1"/>
      <c r="B290" s="1"/>
      <c r="C290" s="1"/>
      <c r="D290" s="12"/>
      <c r="E290" s="1"/>
    </row>
    <row r="291" spans="1:5" x14ac:dyDescent="0.25">
      <c r="A291" s="1"/>
      <c r="B291" s="1"/>
      <c r="C291" s="1"/>
      <c r="D291" s="12"/>
      <c r="E291" s="1"/>
    </row>
    <row r="292" spans="1:5" x14ac:dyDescent="0.25">
      <c r="A292" s="1"/>
      <c r="B292" s="1"/>
      <c r="C292" s="1"/>
      <c r="D292" s="12"/>
      <c r="E292" s="1"/>
    </row>
    <row r="293" spans="1:5" x14ac:dyDescent="0.25">
      <c r="A293" s="1"/>
      <c r="B293" s="1"/>
      <c r="C293" s="1"/>
      <c r="D293" s="12"/>
      <c r="E293" s="1"/>
    </row>
    <row r="294" spans="1:5" x14ac:dyDescent="0.25">
      <c r="A294" s="1"/>
      <c r="B294" s="1"/>
      <c r="C294" s="1"/>
      <c r="D294" s="12"/>
      <c r="E294" s="1"/>
    </row>
    <row r="295" spans="1:5" x14ac:dyDescent="0.25">
      <c r="A295" s="1"/>
      <c r="B295" s="1"/>
      <c r="C295" s="1"/>
      <c r="D295" s="12"/>
      <c r="E295" s="1"/>
    </row>
    <row r="296" spans="1:5" x14ac:dyDescent="0.25">
      <c r="A296" s="1"/>
      <c r="B296" s="1"/>
      <c r="C296" s="1"/>
      <c r="D296" s="12"/>
      <c r="E296" s="1"/>
    </row>
    <row r="297" spans="1:5" x14ac:dyDescent="0.25">
      <c r="A297" s="1"/>
      <c r="B297" s="1"/>
      <c r="C297" s="1"/>
      <c r="D297" s="12"/>
      <c r="E297" s="1"/>
    </row>
    <row r="298" spans="1:5" x14ac:dyDescent="0.25">
      <c r="A298" s="1"/>
      <c r="B298" s="1"/>
      <c r="C298" s="1"/>
      <c r="D298" s="12"/>
      <c r="E298" s="1"/>
    </row>
    <row r="299" spans="1:5" x14ac:dyDescent="0.25">
      <c r="A299" s="1"/>
      <c r="B299" s="1"/>
      <c r="C299" s="1"/>
      <c r="D299" s="12"/>
      <c r="E299" s="1"/>
    </row>
    <row r="300" spans="1:5" x14ac:dyDescent="0.25">
      <c r="A300" s="1"/>
      <c r="B300" s="1"/>
      <c r="C300" s="1"/>
      <c r="D300" s="12"/>
      <c r="E300" s="1"/>
    </row>
    <row r="301" spans="1:5" x14ac:dyDescent="0.25">
      <c r="A301" s="1"/>
      <c r="B301" s="1"/>
      <c r="C301" s="1"/>
      <c r="D301" s="12"/>
      <c r="E301" s="1"/>
    </row>
    <row r="302" spans="1:5" x14ac:dyDescent="0.25">
      <c r="A302" s="1"/>
      <c r="B302" s="1"/>
      <c r="C302" s="1"/>
      <c r="D302" s="12"/>
      <c r="E302" s="1"/>
    </row>
    <row r="303" spans="1:5" x14ac:dyDescent="0.25">
      <c r="A303" s="1"/>
      <c r="B303" s="1"/>
      <c r="C303" s="1"/>
      <c r="D303" s="12"/>
      <c r="E303" s="1"/>
    </row>
    <row r="304" spans="1:5" x14ac:dyDescent="0.25">
      <c r="A304" s="1"/>
      <c r="B304" s="1"/>
      <c r="C304" s="1"/>
      <c r="D304" s="12"/>
      <c r="E304" s="1"/>
    </row>
    <row r="305" spans="1:5" x14ac:dyDescent="0.25">
      <c r="A305" s="1"/>
      <c r="B305" s="1"/>
      <c r="C305" s="1"/>
      <c r="D305" s="12"/>
      <c r="E305" s="1"/>
    </row>
    <row r="306" spans="1:5" x14ac:dyDescent="0.25">
      <c r="A306" s="1"/>
      <c r="B306" s="1"/>
      <c r="C306" s="1"/>
      <c r="D306" s="12"/>
      <c r="E306" s="1"/>
    </row>
    <row r="307" spans="1:5" x14ac:dyDescent="0.25">
      <c r="A307" s="1"/>
      <c r="B307" s="1"/>
      <c r="C307" s="1"/>
      <c r="D307" s="12"/>
      <c r="E307" s="1"/>
    </row>
    <row r="308" spans="1:5" x14ac:dyDescent="0.25">
      <c r="A308" s="1"/>
      <c r="B308" s="1"/>
      <c r="C308" s="1"/>
      <c r="D308" s="12"/>
      <c r="E308" s="1"/>
    </row>
    <row r="309" spans="1:5" x14ac:dyDescent="0.25">
      <c r="A309" s="1"/>
      <c r="B309" s="1"/>
      <c r="C309" s="1"/>
      <c r="D309" s="12"/>
      <c r="E309" s="1"/>
    </row>
    <row r="310" spans="1:5" x14ac:dyDescent="0.25">
      <c r="A310" s="1"/>
      <c r="B310" s="1"/>
      <c r="C310" s="1"/>
      <c r="D310" s="12"/>
      <c r="E310" s="1"/>
    </row>
    <row r="311" spans="1:5" x14ac:dyDescent="0.25">
      <c r="A311" s="1"/>
      <c r="B311" s="1"/>
      <c r="C311" s="1"/>
      <c r="D311" s="12"/>
      <c r="E311" s="1"/>
    </row>
    <row r="312" spans="1:5" x14ac:dyDescent="0.25">
      <c r="A312" s="1"/>
      <c r="B312" s="1"/>
      <c r="C312" s="1"/>
      <c r="D312" s="12"/>
      <c r="E312" s="1"/>
    </row>
    <row r="313" spans="1:5" x14ac:dyDescent="0.25">
      <c r="A313" s="1"/>
      <c r="B313" s="1"/>
      <c r="C313" s="1"/>
      <c r="D313" s="12"/>
      <c r="E313" s="1"/>
    </row>
    <row r="314" spans="1:5" x14ac:dyDescent="0.25">
      <c r="A314" s="1"/>
      <c r="B314" s="1"/>
      <c r="C314" s="1"/>
      <c r="D314" s="12"/>
      <c r="E314" s="1"/>
    </row>
    <row r="315" spans="1:5" x14ac:dyDescent="0.25">
      <c r="A315" s="1"/>
      <c r="B315" s="1"/>
      <c r="C315" s="1"/>
      <c r="D315" s="12"/>
      <c r="E315" s="1"/>
    </row>
    <row r="316" spans="1:5" x14ac:dyDescent="0.25">
      <c r="A316" s="1"/>
      <c r="B316" s="1"/>
      <c r="C316" s="1"/>
      <c r="D316" s="12"/>
      <c r="E316" s="1"/>
    </row>
    <row r="317" spans="1:5" x14ac:dyDescent="0.25">
      <c r="A317" s="1"/>
      <c r="B317" s="1"/>
      <c r="C317" s="1"/>
      <c r="D317" s="12"/>
      <c r="E317" s="1"/>
    </row>
    <row r="318" spans="1:5" x14ac:dyDescent="0.25">
      <c r="A318" s="1"/>
      <c r="B318" s="1"/>
      <c r="C318" s="1"/>
      <c r="D318" s="12"/>
      <c r="E318" s="1"/>
    </row>
    <row r="319" spans="1:5" x14ac:dyDescent="0.25">
      <c r="A319" s="1"/>
      <c r="B319" s="1"/>
      <c r="C319" s="1"/>
      <c r="D319" s="12"/>
      <c r="E319" s="1"/>
    </row>
    <row r="320" spans="1:5" x14ac:dyDescent="0.25">
      <c r="A320" s="1"/>
      <c r="B320" s="1"/>
      <c r="C320" s="1"/>
      <c r="D320" s="12"/>
      <c r="E320" s="1"/>
    </row>
    <row r="321" spans="1:5" x14ac:dyDescent="0.25">
      <c r="A321" s="1"/>
      <c r="B321" s="1"/>
      <c r="C321" s="1"/>
      <c r="D321" s="12"/>
      <c r="E321" s="1"/>
    </row>
    <row r="322" spans="1:5" x14ac:dyDescent="0.25">
      <c r="A322" s="1"/>
      <c r="B322" s="1"/>
      <c r="C322" s="1"/>
      <c r="D322" s="12"/>
      <c r="E322" s="1"/>
    </row>
    <row r="323" spans="1:5" x14ac:dyDescent="0.25">
      <c r="A323" s="1"/>
      <c r="B323" s="1"/>
      <c r="C323" s="1"/>
      <c r="D323" s="12"/>
      <c r="E323" s="1"/>
    </row>
    <row r="324" spans="1:5" x14ac:dyDescent="0.25">
      <c r="A324" s="1"/>
      <c r="B324" s="1"/>
      <c r="C324" s="1"/>
      <c r="D324" s="12"/>
      <c r="E324" s="1"/>
    </row>
    <row r="325" spans="1:5" x14ac:dyDescent="0.25">
      <c r="A325" s="1"/>
      <c r="B325" s="1"/>
      <c r="C325" s="1"/>
      <c r="D325" s="12"/>
      <c r="E325" s="1"/>
    </row>
    <row r="326" spans="1:5" x14ac:dyDescent="0.25">
      <c r="A326" s="1"/>
      <c r="B326" s="1"/>
      <c r="C326" s="1"/>
      <c r="D326" s="12"/>
      <c r="E326" s="1"/>
    </row>
    <row r="327" spans="1:5" x14ac:dyDescent="0.25">
      <c r="A327" s="1"/>
      <c r="B327" s="1"/>
      <c r="C327" s="1"/>
      <c r="D327" s="12"/>
      <c r="E327" s="1"/>
    </row>
    <row r="328" spans="1:5" x14ac:dyDescent="0.25">
      <c r="A328" s="1"/>
      <c r="B328" s="1"/>
      <c r="C328" s="1"/>
      <c r="D328" s="12"/>
      <c r="E328" s="1"/>
    </row>
    <row r="329" spans="1:5" x14ac:dyDescent="0.25">
      <c r="A329" s="1"/>
      <c r="B329" s="1"/>
      <c r="C329" s="1"/>
      <c r="D329" s="12"/>
      <c r="E329" s="1"/>
    </row>
    <row r="330" spans="1:5" x14ac:dyDescent="0.25">
      <c r="A330" s="1"/>
      <c r="B330" s="1"/>
      <c r="C330" s="1"/>
      <c r="D330" s="12"/>
      <c r="E330" s="1"/>
    </row>
    <row r="331" spans="1:5" x14ac:dyDescent="0.25">
      <c r="A331" s="1"/>
      <c r="B331" s="1"/>
      <c r="C331" s="1"/>
      <c r="D331" s="12"/>
      <c r="E331" s="1"/>
    </row>
    <row r="332" spans="1:5" x14ac:dyDescent="0.25">
      <c r="A332" s="1"/>
      <c r="B332" s="1"/>
      <c r="C332" s="1"/>
      <c r="D332" s="12"/>
      <c r="E332" s="1"/>
    </row>
    <row r="333" spans="1:5" x14ac:dyDescent="0.25">
      <c r="A333" s="1"/>
      <c r="B333" s="1"/>
      <c r="C333" s="1"/>
      <c r="D333" s="12"/>
      <c r="E333" s="1"/>
    </row>
    <row r="334" spans="1:5" x14ac:dyDescent="0.25">
      <c r="A334" s="1"/>
      <c r="B334" s="1"/>
      <c r="C334" s="1"/>
      <c r="D334" s="12"/>
      <c r="E334" s="1"/>
    </row>
    <row r="335" spans="1:5" x14ac:dyDescent="0.25">
      <c r="A335" s="1"/>
      <c r="B335" s="1"/>
      <c r="C335" s="1"/>
      <c r="D335" s="12"/>
      <c r="E335" s="1"/>
    </row>
    <row r="336" spans="1:5" x14ac:dyDescent="0.25">
      <c r="A336" s="1"/>
      <c r="B336" s="1"/>
      <c r="C336" s="1"/>
      <c r="D336" s="12"/>
      <c r="E336" s="1"/>
    </row>
    <row r="337" spans="1:5" x14ac:dyDescent="0.25">
      <c r="A337" s="1"/>
      <c r="B337" s="1"/>
      <c r="C337" s="1"/>
      <c r="D337" s="12"/>
      <c r="E337" s="1"/>
    </row>
    <row r="338" spans="1:5" x14ac:dyDescent="0.25">
      <c r="A338" s="1"/>
      <c r="B338" s="1"/>
      <c r="C338" s="1"/>
      <c r="D338" s="12"/>
      <c r="E338" s="1"/>
    </row>
    <row r="339" spans="1:5" x14ac:dyDescent="0.25">
      <c r="A339" s="1"/>
      <c r="B339" s="1"/>
      <c r="C339" s="1"/>
      <c r="D339" s="12"/>
      <c r="E339" s="1"/>
    </row>
    <row r="340" spans="1:5" x14ac:dyDescent="0.25">
      <c r="A340" s="1"/>
      <c r="B340" s="1"/>
      <c r="C340" s="1"/>
      <c r="D340" s="12"/>
      <c r="E340" s="1"/>
    </row>
    <row r="341" spans="1:5" x14ac:dyDescent="0.25">
      <c r="A341" s="1"/>
      <c r="B341" s="1"/>
      <c r="C341" s="1"/>
      <c r="D341" s="12"/>
      <c r="E341" s="1"/>
    </row>
    <row r="342" spans="1:5" x14ac:dyDescent="0.25">
      <c r="A342" s="1"/>
      <c r="B342" s="1"/>
      <c r="C342" s="1"/>
      <c r="D342" s="12"/>
      <c r="E342" s="1"/>
    </row>
    <row r="343" spans="1:5" x14ac:dyDescent="0.25">
      <c r="A343" s="1"/>
      <c r="B343" s="1"/>
      <c r="C343" s="1"/>
      <c r="D343" s="12"/>
      <c r="E343" s="1"/>
    </row>
    <row r="344" spans="1:5" x14ac:dyDescent="0.25">
      <c r="A344" s="1"/>
      <c r="B344" s="1"/>
      <c r="C344" s="1"/>
      <c r="D344" s="12"/>
      <c r="E344" s="1"/>
    </row>
    <row r="345" spans="1:5" x14ac:dyDescent="0.25">
      <c r="A345" s="1"/>
      <c r="B345" s="1"/>
      <c r="C345" s="1"/>
      <c r="D345" s="12"/>
      <c r="E345" s="1"/>
    </row>
    <row r="346" spans="1:5" x14ac:dyDescent="0.25">
      <c r="A346" s="1"/>
      <c r="B346" s="1"/>
      <c r="C346" s="1"/>
      <c r="D346" s="12"/>
      <c r="E346" s="1"/>
    </row>
    <row r="347" spans="1:5" x14ac:dyDescent="0.25">
      <c r="A347" s="1"/>
      <c r="B347" s="1"/>
      <c r="C347" s="1"/>
      <c r="D347" s="12"/>
      <c r="E347" s="1"/>
    </row>
    <row r="348" spans="1:5" x14ac:dyDescent="0.25">
      <c r="A348" s="1"/>
      <c r="B348" s="1"/>
      <c r="C348" s="1"/>
      <c r="D348" s="12"/>
      <c r="E348" s="1"/>
    </row>
    <row r="349" spans="1:5" x14ac:dyDescent="0.25">
      <c r="A349" s="1"/>
      <c r="B349" s="1"/>
      <c r="C349" s="1"/>
      <c r="D349" s="12"/>
      <c r="E349" s="1"/>
    </row>
    <row r="350" spans="1:5" x14ac:dyDescent="0.25">
      <c r="A350" s="1"/>
      <c r="B350" s="1"/>
      <c r="C350" s="1"/>
      <c r="D350" s="12"/>
      <c r="E350" s="1"/>
    </row>
    <row r="351" spans="1:5" x14ac:dyDescent="0.25">
      <c r="A351" s="1"/>
      <c r="B351" s="1"/>
      <c r="C351" s="1"/>
      <c r="D351" s="12"/>
      <c r="E351" s="1"/>
    </row>
    <row r="352" spans="1:5" x14ac:dyDescent="0.25">
      <c r="A352" s="1"/>
      <c r="B352" s="1"/>
      <c r="C352" s="1"/>
      <c r="D352" s="12"/>
      <c r="E352" s="1"/>
    </row>
    <row r="353" spans="1:5" x14ac:dyDescent="0.25">
      <c r="A353" s="1"/>
      <c r="B353" s="1"/>
      <c r="C353" s="1"/>
      <c r="D353" s="12"/>
      <c r="E353" s="1"/>
    </row>
    <row r="354" spans="1:5" x14ac:dyDescent="0.25">
      <c r="A354" s="1"/>
      <c r="B354" s="1"/>
      <c r="C354" s="1"/>
      <c r="D354" s="12"/>
      <c r="E354" s="1"/>
    </row>
    <row r="355" spans="1:5" x14ac:dyDescent="0.25">
      <c r="A355" s="1"/>
      <c r="B355" s="1"/>
      <c r="C355" s="1"/>
      <c r="D355" s="12"/>
      <c r="E355" s="1"/>
    </row>
    <row r="356" spans="1:5" x14ac:dyDescent="0.25">
      <c r="A356" s="1"/>
      <c r="B356" s="1"/>
      <c r="C356" s="1"/>
      <c r="D356" s="12"/>
      <c r="E356" s="1"/>
    </row>
    <row r="357" spans="1:5" x14ac:dyDescent="0.25">
      <c r="A357" s="1"/>
      <c r="B357" s="1"/>
      <c r="C357" s="1"/>
      <c r="D357" s="12"/>
      <c r="E357" s="1"/>
    </row>
    <row r="358" spans="1:5" x14ac:dyDescent="0.25">
      <c r="A358" s="1"/>
      <c r="B358" s="1"/>
      <c r="C358" s="1"/>
      <c r="D358" s="12"/>
      <c r="E358" s="1"/>
    </row>
    <row r="359" spans="1:5" x14ac:dyDescent="0.25">
      <c r="A359" s="1"/>
      <c r="B359" s="1"/>
      <c r="C359" s="1"/>
      <c r="D359" s="12"/>
      <c r="E359" s="1"/>
    </row>
    <row r="360" spans="1:5" x14ac:dyDescent="0.25">
      <c r="A360" s="1"/>
      <c r="B360" s="1"/>
      <c r="C360" s="1"/>
      <c r="D360" s="12"/>
      <c r="E360" s="1"/>
    </row>
    <row r="361" spans="1:5" x14ac:dyDescent="0.25">
      <c r="A361" s="1"/>
      <c r="B361" s="1"/>
      <c r="C361" s="1"/>
      <c r="D361" s="12"/>
      <c r="E361" s="1"/>
    </row>
    <row r="362" spans="1:5" x14ac:dyDescent="0.25">
      <c r="A362" s="1"/>
      <c r="B362" s="1"/>
      <c r="C362" s="1"/>
      <c r="D362" s="12"/>
      <c r="E362" s="1"/>
    </row>
    <row r="363" spans="1:5" x14ac:dyDescent="0.25">
      <c r="A363" s="1"/>
      <c r="B363" s="1"/>
      <c r="C363" s="1"/>
      <c r="D363" s="12"/>
      <c r="E363" s="1"/>
    </row>
    <row r="364" spans="1:5" x14ac:dyDescent="0.25">
      <c r="A364" s="1"/>
      <c r="B364" s="1"/>
      <c r="C364" s="1"/>
      <c r="D364" s="12"/>
      <c r="E364" s="1"/>
    </row>
    <row r="365" spans="1:5" x14ac:dyDescent="0.25">
      <c r="A365" s="1"/>
      <c r="B365" s="1"/>
      <c r="C365" s="1"/>
      <c r="D365" s="12"/>
      <c r="E365" s="1"/>
    </row>
    <row r="366" spans="1:5" x14ac:dyDescent="0.25">
      <c r="A366" s="1"/>
      <c r="B366" s="1"/>
      <c r="C366" s="1"/>
      <c r="D366" s="12"/>
      <c r="E366" s="1"/>
    </row>
    <row r="367" spans="1:5" x14ac:dyDescent="0.25">
      <c r="A367" s="1"/>
      <c r="B367" s="1"/>
      <c r="C367" s="1"/>
      <c r="D367" s="12"/>
      <c r="E367" s="1"/>
    </row>
    <row r="368" spans="1:5" x14ac:dyDescent="0.25">
      <c r="A368" s="1"/>
      <c r="B368" s="1"/>
      <c r="C368" s="1"/>
      <c r="D368" s="12"/>
      <c r="E368" s="1"/>
    </row>
    <row r="369" spans="1:5" x14ac:dyDescent="0.25">
      <c r="A369" s="1"/>
      <c r="B369" s="1"/>
      <c r="C369" s="1"/>
      <c r="D369" s="12"/>
      <c r="E369" s="1"/>
    </row>
    <row r="370" spans="1:5" x14ac:dyDescent="0.25">
      <c r="A370" s="1"/>
      <c r="B370" s="1"/>
      <c r="C370" s="1"/>
      <c r="D370" s="12"/>
      <c r="E370" s="1"/>
    </row>
    <row r="371" spans="1:5" x14ac:dyDescent="0.25">
      <c r="A371" s="1"/>
      <c r="B371" s="1"/>
      <c r="C371" s="1"/>
      <c r="D371" s="12"/>
      <c r="E371" s="1"/>
    </row>
    <row r="372" spans="1:5" x14ac:dyDescent="0.25">
      <c r="A372" s="1"/>
      <c r="B372" s="1"/>
      <c r="C372" s="1"/>
      <c r="D372" s="12"/>
      <c r="E372" s="1"/>
    </row>
    <row r="373" spans="1:5" x14ac:dyDescent="0.25">
      <c r="A373" s="1"/>
      <c r="B373" s="1"/>
      <c r="C373" s="1"/>
      <c r="D373" s="12"/>
      <c r="E373" s="1"/>
    </row>
    <row r="374" spans="1:5" x14ac:dyDescent="0.25">
      <c r="A374" s="1"/>
      <c r="B374" s="1"/>
      <c r="C374" s="1"/>
      <c r="D374" s="12"/>
      <c r="E374" s="1"/>
    </row>
    <row r="375" spans="1:5" x14ac:dyDescent="0.25">
      <c r="A375" s="1"/>
      <c r="B375" s="1"/>
      <c r="C375" s="1"/>
      <c r="D375" s="12"/>
      <c r="E375" s="1"/>
    </row>
    <row r="376" spans="1:5" x14ac:dyDescent="0.25">
      <c r="A376" s="1"/>
      <c r="B376" s="1"/>
      <c r="C376" s="1"/>
      <c r="D376" s="12"/>
      <c r="E376" s="1"/>
    </row>
    <row r="377" spans="1:5" x14ac:dyDescent="0.25">
      <c r="A377" s="1"/>
      <c r="B377" s="1"/>
      <c r="C377" s="1"/>
      <c r="D377" s="12"/>
      <c r="E377" s="1"/>
    </row>
    <row r="378" spans="1:5" x14ac:dyDescent="0.25">
      <c r="A378" s="1"/>
      <c r="B378" s="1"/>
      <c r="C378" s="1"/>
      <c r="D378" s="12"/>
      <c r="E378" s="1"/>
    </row>
    <row r="379" spans="1:5" x14ac:dyDescent="0.25">
      <c r="A379" s="1"/>
      <c r="B379" s="1"/>
      <c r="C379" s="1"/>
      <c r="D379" s="12"/>
      <c r="E379" s="1"/>
    </row>
    <row r="380" spans="1:5" x14ac:dyDescent="0.25">
      <c r="A380" s="1"/>
      <c r="B380" s="1"/>
      <c r="C380" s="1"/>
      <c r="D380" s="12"/>
      <c r="E380" s="1"/>
    </row>
    <row r="381" spans="1:5" x14ac:dyDescent="0.25">
      <c r="A381" s="1"/>
      <c r="B381" s="1"/>
      <c r="C381" s="1"/>
      <c r="D381" s="12"/>
      <c r="E381" s="1"/>
    </row>
    <row r="382" spans="1:5" x14ac:dyDescent="0.25">
      <c r="A382" s="1"/>
      <c r="B382" s="1"/>
      <c r="C382" s="1"/>
      <c r="D382" s="12"/>
      <c r="E382" s="1"/>
    </row>
    <row r="383" spans="1:5" x14ac:dyDescent="0.25">
      <c r="A383" s="1"/>
      <c r="B383" s="1"/>
      <c r="C383" s="1"/>
      <c r="D383" s="12"/>
      <c r="E383" s="1"/>
    </row>
    <row r="384" spans="1:5" x14ac:dyDescent="0.25">
      <c r="A384" s="1"/>
      <c r="B384" s="1"/>
      <c r="C384" s="1"/>
      <c r="D384" s="12"/>
      <c r="E384" s="1"/>
    </row>
    <row r="385" spans="1:5" x14ac:dyDescent="0.25">
      <c r="A385" s="1"/>
      <c r="B385" s="1"/>
      <c r="C385" s="1"/>
      <c r="D385" s="12"/>
      <c r="E385" s="1"/>
    </row>
    <row r="386" spans="1:5" x14ac:dyDescent="0.25">
      <c r="A386" s="1"/>
      <c r="B386" s="1"/>
      <c r="C386" s="1"/>
      <c r="D386" s="12"/>
      <c r="E386" s="1"/>
    </row>
    <row r="387" spans="1:5" x14ac:dyDescent="0.25">
      <c r="A387" s="1"/>
      <c r="B387" s="1"/>
      <c r="C387" s="1"/>
      <c r="D387" s="12"/>
      <c r="E387" s="1"/>
    </row>
    <row r="388" spans="1:5" x14ac:dyDescent="0.25">
      <c r="A388" s="1"/>
      <c r="B388" s="1"/>
      <c r="C388" s="1"/>
      <c r="D388" s="12"/>
      <c r="E388" s="1"/>
    </row>
    <row r="389" spans="1:5" x14ac:dyDescent="0.25">
      <c r="A389" s="1"/>
      <c r="B389" s="1"/>
      <c r="C389" s="1"/>
      <c r="D389" s="12"/>
      <c r="E389" s="1"/>
    </row>
    <row r="390" spans="1:5" x14ac:dyDescent="0.25">
      <c r="A390" s="1"/>
      <c r="B390" s="1"/>
      <c r="C390" s="1"/>
      <c r="D390" s="12"/>
      <c r="E390" s="1"/>
    </row>
    <row r="391" spans="1:5" x14ac:dyDescent="0.25">
      <c r="A391" s="1"/>
      <c r="B391" s="1"/>
      <c r="C391" s="1"/>
      <c r="D391" s="12"/>
      <c r="E391" s="1"/>
    </row>
    <row r="392" spans="1:5" x14ac:dyDescent="0.25">
      <c r="A392" s="1"/>
      <c r="B392" s="1"/>
      <c r="C392" s="1"/>
      <c r="D392" s="12"/>
      <c r="E392" s="1"/>
    </row>
    <row r="393" spans="1:5" x14ac:dyDescent="0.25">
      <c r="A393" s="1"/>
      <c r="B393" s="1"/>
      <c r="C393" s="1"/>
      <c r="D393" s="12"/>
      <c r="E393" s="1"/>
    </row>
    <row r="394" spans="1:5" x14ac:dyDescent="0.25">
      <c r="A394" s="1"/>
      <c r="B394" s="1"/>
      <c r="C394" s="1"/>
      <c r="D394" s="12"/>
      <c r="E394" s="1"/>
    </row>
    <row r="395" spans="1:5" x14ac:dyDescent="0.25">
      <c r="A395" s="1"/>
      <c r="B395" s="1"/>
      <c r="C395" s="1"/>
      <c r="D395" s="12"/>
      <c r="E395" s="1"/>
    </row>
    <row r="396" spans="1:5" x14ac:dyDescent="0.25">
      <c r="A396" s="1"/>
      <c r="B396" s="1"/>
      <c r="C396" s="1"/>
      <c r="D396" s="12"/>
      <c r="E396" s="1"/>
    </row>
    <row r="397" spans="1:5" x14ac:dyDescent="0.25">
      <c r="A397" s="1"/>
      <c r="B397" s="1"/>
      <c r="C397" s="1"/>
      <c r="D397" s="12"/>
      <c r="E397" s="1"/>
    </row>
    <row r="398" spans="1:5" x14ac:dyDescent="0.25">
      <c r="A398" s="1"/>
      <c r="B398" s="1"/>
      <c r="C398" s="1"/>
      <c r="D398" s="12"/>
      <c r="E398" s="1"/>
    </row>
    <row r="399" spans="1:5" x14ac:dyDescent="0.25">
      <c r="A399" s="1"/>
      <c r="B399" s="1"/>
      <c r="C399" s="1"/>
      <c r="D399" s="12"/>
      <c r="E399" s="1"/>
    </row>
    <row r="400" spans="1:5" x14ac:dyDescent="0.25">
      <c r="A400" s="1"/>
      <c r="B400" s="1"/>
      <c r="C400" s="1"/>
      <c r="D400" s="12"/>
      <c r="E400" s="1"/>
    </row>
    <row r="401" spans="1:5" x14ac:dyDescent="0.25">
      <c r="A401" s="1"/>
      <c r="B401" s="1"/>
      <c r="C401" s="1"/>
      <c r="D401" s="12"/>
      <c r="E401" s="1"/>
    </row>
    <row r="402" spans="1:5" x14ac:dyDescent="0.25">
      <c r="A402" s="1"/>
      <c r="B402" s="1"/>
      <c r="C402" s="1"/>
      <c r="D402" s="12"/>
      <c r="E402" s="1"/>
    </row>
    <row r="403" spans="1:5" x14ac:dyDescent="0.25">
      <c r="A403" s="1"/>
      <c r="B403" s="1"/>
      <c r="C403" s="1"/>
      <c r="D403" s="12"/>
      <c r="E403" s="1"/>
    </row>
    <row r="404" spans="1:5" x14ac:dyDescent="0.25">
      <c r="A404" s="1"/>
      <c r="B404" s="1"/>
      <c r="C404" s="1"/>
      <c r="D404" s="12"/>
      <c r="E404" s="1"/>
    </row>
    <row r="405" spans="1:5" x14ac:dyDescent="0.25">
      <c r="A405" s="1"/>
      <c r="B405" s="1"/>
      <c r="C405" s="1"/>
      <c r="D405" s="12"/>
      <c r="E405" s="1"/>
    </row>
    <row r="406" spans="1:5" x14ac:dyDescent="0.25">
      <c r="A406" s="1"/>
      <c r="B406" s="1"/>
      <c r="C406" s="1"/>
      <c r="D406" s="12"/>
      <c r="E406" s="1"/>
    </row>
    <row r="407" spans="1:5" x14ac:dyDescent="0.25">
      <c r="A407" s="1"/>
      <c r="B407" s="1"/>
      <c r="C407" s="1"/>
      <c r="D407" s="12"/>
      <c r="E407" s="1"/>
    </row>
    <row r="408" spans="1:5" x14ac:dyDescent="0.25">
      <c r="A408" s="1"/>
      <c r="B408" s="1"/>
      <c r="C408" s="1"/>
      <c r="D408" s="12"/>
      <c r="E408" s="1"/>
    </row>
    <row r="409" spans="1:5" x14ac:dyDescent="0.25">
      <c r="A409" s="1"/>
      <c r="B409" s="1"/>
      <c r="C409" s="1"/>
      <c r="D409" s="12"/>
      <c r="E409" s="1"/>
    </row>
    <row r="410" spans="1:5" x14ac:dyDescent="0.25">
      <c r="A410" s="1"/>
      <c r="B410" s="1"/>
      <c r="C410" s="1"/>
      <c r="D410" s="12"/>
      <c r="E410" s="1"/>
    </row>
    <row r="411" spans="1:5" x14ac:dyDescent="0.25">
      <c r="A411" s="1"/>
      <c r="B411" s="1"/>
      <c r="C411" s="1"/>
      <c r="D411" s="12"/>
      <c r="E411" s="1"/>
    </row>
    <row r="412" spans="1:5" x14ac:dyDescent="0.25">
      <c r="A412" s="1"/>
      <c r="B412" s="1"/>
      <c r="C412" s="1"/>
      <c r="D412" s="12"/>
      <c r="E412" s="1"/>
    </row>
    <row r="413" spans="1:5" x14ac:dyDescent="0.25">
      <c r="A413" s="1"/>
      <c r="B413" s="1"/>
      <c r="C413" s="1"/>
      <c r="D413" s="12"/>
      <c r="E413" s="1"/>
    </row>
    <row r="414" spans="1:5" x14ac:dyDescent="0.25">
      <c r="A414" s="1"/>
      <c r="B414" s="1"/>
      <c r="C414" s="1"/>
      <c r="D414" s="12"/>
      <c r="E414" s="1"/>
    </row>
    <row r="415" spans="1:5" x14ac:dyDescent="0.25">
      <c r="A415" s="1"/>
      <c r="B415" s="1"/>
      <c r="C415" s="1"/>
      <c r="D415" s="12"/>
      <c r="E415" s="1"/>
    </row>
    <row r="416" spans="1:5" x14ac:dyDescent="0.25">
      <c r="A416" s="1"/>
      <c r="B416" s="1"/>
      <c r="C416" s="1"/>
      <c r="D416" s="12"/>
      <c r="E416" s="1"/>
    </row>
    <row r="417" spans="1:5" x14ac:dyDescent="0.25">
      <c r="A417" s="1"/>
      <c r="B417" s="1"/>
      <c r="C417" s="1"/>
      <c r="D417" s="12"/>
      <c r="E417" s="1"/>
    </row>
    <row r="418" spans="1:5" x14ac:dyDescent="0.25">
      <c r="A418" s="1"/>
      <c r="B418" s="1"/>
      <c r="C418" s="1"/>
      <c r="D418" s="12"/>
      <c r="E418" s="1"/>
    </row>
    <row r="419" spans="1:5" x14ac:dyDescent="0.25">
      <c r="A419" s="1"/>
      <c r="B419" s="1"/>
      <c r="C419" s="1"/>
      <c r="D419" s="12"/>
      <c r="E419" s="1"/>
    </row>
    <row r="420" spans="1:5" x14ac:dyDescent="0.25">
      <c r="A420" s="1"/>
      <c r="B420" s="1"/>
      <c r="C420" s="1"/>
      <c r="D420" s="12"/>
      <c r="E420" s="1"/>
    </row>
    <row r="421" spans="1:5" x14ac:dyDescent="0.25">
      <c r="A421" s="1"/>
      <c r="B421" s="1"/>
      <c r="C421" s="1"/>
      <c r="D421" s="12"/>
      <c r="E421" s="1"/>
    </row>
    <row r="422" spans="1:5" x14ac:dyDescent="0.25">
      <c r="A422" s="1"/>
      <c r="B422" s="1"/>
      <c r="C422" s="1"/>
      <c r="D422" s="12"/>
      <c r="E422" s="1"/>
    </row>
    <row r="423" spans="1:5" x14ac:dyDescent="0.25">
      <c r="A423" s="1"/>
      <c r="B423" s="1"/>
      <c r="C423" s="1"/>
      <c r="D423" s="12"/>
      <c r="E423" s="1"/>
    </row>
    <row r="424" spans="1:5" x14ac:dyDescent="0.25">
      <c r="A424" s="1"/>
      <c r="B424" s="1"/>
      <c r="C424" s="1"/>
      <c r="D424" s="12"/>
      <c r="E424" s="1"/>
    </row>
    <row r="425" spans="1:5" x14ac:dyDescent="0.25">
      <c r="A425" s="1"/>
      <c r="B425" s="1"/>
      <c r="C425" s="1"/>
      <c r="D425" s="12"/>
      <c r="E425" s="1"/>
    </row>
    <row r="426" spans="1:5" x14ac:dyDescent="0.25">
      <c r="A426" s="1"/>
      <c r="B426" s="1"/>
      <c r="C426" s="1"/>
      <c r="D426" s="12"/>
      <c r="E426" s="1"/>
    </row>
    <row r="427" spans="1:5" x14ac:dyDescent="0.25">
      <c r="A427" s="1"/>
      <c r="B427" s="1"/>
      <c r="C427" s="1"/>
      <c r="D427" s="12"/>
      <c r="E427" s="1"/>
    </row>
    <row r="428" spans="1:5" x14ac:dyDescent="0.25">
      <c r="A428" s="1"/>
      <c r="B428" s="1"/>
      <c r="C428" s="1"/>
      <c r="D428" s="12"/>
      <c r="E428" s="1"/>
    </row>
    <row r="429" spans="1:5" x14ac:dyDescent="0.25">
      <c r="A429" s="1"/>
      <c r="B429" s="1"/>
      <c r="C429" s="1"/>
      <c r="D429" s="12"/>
      <c r="E429" s="1"/>
    </row>
    <row r="430" spans="1:5" x14ac:dyDescent="0.25">
      <c r="A430" s="1"/>
      <c r="B430" s="1"/>
      <c r="C430" s="1"/>
      <c r="D430" s="12"/>
      <c r="E430" s="1"/>
    </row>
    <row r="431" spans="1:5" x14ac:dyDescent="0.25">
      <c r="A431" s="1"/>
      <c r="B431" s="1"/>
      <c r="C431" s="1"/>
      <c r="D431" s="12"/>
      <c r="E431" s="1"/>
    </row>
    <row r="432" spans="1:5" x14ac:dyDescent="0.25">
      <c r="A432" s="1"/>
      <c r="B432" s="1"/>
      <c r="C432" s="1"/>
      <c r="D432" s="12"/>
      <c r="E432" s="1"/>
    </row>
    <row r="433" spans="1:5" x14ac:dyDescent="0.25">
      <c r="A433" s="1"/>
      <c r="B433" s="1"/>
      <c r="C433" s="1"/>
      <c r="D433" s="12"/>
      <c r="E433" s="1"/>
    </row>
    <row r="434" spans="1:5" x14ac:dyDescent="0.25">
      <c r="A434" s="1"/>
      <c r="B434" s="1"/>
      <c r="C434" s="1"/>
      <c r="D434" s="12"/>
      <c r="E434" s="1"/>
    </row>
    <row r="435" spans="1:5" x14ac:dyDescent="0.25">
      <c r="A435" s="1"/>
      <c r="B435" s="1"/>
      <c r="C435" s="1"/>
      <c r="D435" s="12"/>
      <c r="E435" s="1"/>
    </row>
    <row r="436" spans="1:5" x14ac:dyDescent="0.25">
      <c r="A436" s="1"/>
      <c r="B436" s="1"/>
      <c r="C436" s="1"/>
      <c r="D436" s="12"/>
      <c r="E436" s="1"/>
    </row>
    <row r="437" spans="1:5" x14ac:dyDescent="0.25">
      <c r="A437" s="1"/>
      <c r="B437" s="1"/>
      <c r="C437" s="1"/>
      <c r="D437" s="12"/>
      <c r="E437" s="1"/>
    </row>
    <row r="438" spans="1:5" x14ac:dyDescent="0.25">
      <c r="A438" s="1"/>
      <c r="B438" s="1"/>
      <c r="C438" s="1"/>
      <c r="D438" s="12"/>
      <c r="E438" s="1"/>
    </row>
    <row r="439" spans="1:5" x14ac:dyDescent="0.25">
      <c r="A439" s="1"/>
      <c r="B439" s="1"/>
      <c r="C439" s="1"/>
      <c r="D439" s="12"/>
      <c r="E439" s="1"/>
    </row>
    <row r="440" spans="1:5" x14ac:dyDescent="0.25">
      <c r="A440" s="1"/>
      <c r="B440" s="1"/>
      <c r="C440" s="1"/>
      <c r="D440" s="12"/>
      <c r="E440" s="1"/>
    </row>
    <row r="441" spans="1:5" x14ac:dyDescent="0.25">
      <c r="A441" s="1"/>
      <c r="B441" s="1"/>
      <c r="C441" s="1"/>
      <c r="D441" s="12"/>
      <c r="E441" s="1"/>
    </row>
    <row r="442" spans="1:5" x14ac:dyDescent="0.25">
      <c r="A442" s="1"/>
      <c r="B442" s="1"/>
      <c r="C442" s="1"/>
      <c r="D442" s="12"/>
      <c r="E442" s="1"/>
    </row>
    <row r="443" spans="1:5" x14ac:dyDescent="0.25">
      <c r="A443" s="1"/>
      <c r="B443" s="1"/>
      <c r="C443" s="1"/>
      <c r="D443" s="12"/>
      <c r="E443" s="1"/>
    </row>
    <row r="444" spans="1:5" x14ac:dyDescent="0.25">
      <c r="A444" s="1"/>
      <c r="B444" s="1"/>
      <c r="C444" s="1"/>
      <c r="D444" s="12"/>
      <c r="E444" s="1"/>
    </row>
    <row r="445" spans="1:5" x14ac:dyDescent="0.25">
      <c r="A445" s="1"/>
      <c r="B445" s="1"/>
      <c r="C445" s="1"/>
      <c r="D445" s="12"/>
      <c r="E445" s="1"/>
    </row>
    <row r="446" spans="1:5" x14ac:dyDescent="0.25">
      <c r="A446" s="1"/>
      <c r="B446" s="1"/>
      <c r="C446" s="1"/>
      <c r="D446" s="12"/>
      <c r="E446" s="1"/>
    </row>
    <row r="447" spans="1:5" x14ac:dyDescent="0.25">
      <c r="A447" s="1"/>
      <c r="B447" s="1"/>
      <c r="C447" s="1"/>
      <c r="D447" s="12"/>
      <c r="E447" s="1"/>
    </row>
    <row r="448" spans="1:5" x14ac:dyDescent="0.25">
      <c r="A448" s="1"/>
      <c r="B448" s="1"/>
      <c r="C448" s="1"/>
      <c r="D448" s="12"/>
      <c r="E448" s="1"/>
    </row>
    <row r="449" spans="1:5" x14ac:dyDescent="0.25">
      <c r="A449" s="1"/>
      <c r="B449" s="1"/>
      <c r="C449" s="1"/>
      <c r="D449" s="12"/>
      <c r="E449" s="1"/>
    </row>
    <row r="450" spans="1:5" x14ac:dyDescent="0.25">
      <c r="A450" s="1"/>
      <c r="B450" s="1"/>
      <c r="C450" s="1"/>
      <c r="D450" s="12"/>
      <c r="E450" s="1"/>
    </row>
    <row r="451" spans="1:5" x14ac:dyDescent="0.25">
      <c r="A451" s="1"/>
      <c r="B451" s="1"/>
      <c r="C451" s="1"/>
      <c r="D451" s="12"/>
      <c r="E451" s="1"/>
    </row>
    <row r="452" spans="1:5" x14ac:dyDescent="0.25">
      <c r="A452" s="1"/>
      <c r="B452" s="1"/>
      <c r="C452" s="1"/>
      <c r="D452" s="12"/>
      <c r="E452" s="1"/>
    </row>
    <row r="453" spans="1:5" x14ac:dyDescent="0.25">
      <c r="A453" s="1"/>
      <c r="B453" s="1"/>
      <c r="C453" s="1"/>
      <c r="D453" s="12"/>
      <c r="E453" s="1"/>
    </row>
    <row r="454" spans="1:5" x14ac:dyDescent="0.25">
      <c r="A454" s="1"/>
      <c r="B454" s="1"/>
      <c r="C454" s="1"/>
      <c r="D454" s="12"/>
      <c r="E454" s="1"/>
    </row>
    <row r="455" spans="1:5" x14ac:dyDescent="0.25">
      <c r="A455" s="1"/>
      <c r="B455" s="1"/>
      <c r="C455" s="1"/>
      <c r="D455" s="12"/>
      <c r="E455" s="1"/>
    </row>
    <row r="456" spans="1:5" x14ac:dyDescent="0.25">
      <c r="A456" s="1"/>
      <c r="B456" s="1"/>
      <c r="C456" s="1"/>
      <c r="D456" s="12"/>
      <c r="E456" s="1"/>
    </row>
    <row r="457" spans="1:5" x14ac:dyDescent="0.25">
      <c r="A457" s="1"/>
      <c r="B457" s="1"/>
      <c r="C457" s="1"/>
      <c r="D457" s="12"/>
      <c r="E457" s="1"/>
    </row>
    <row r="458" spans="1:5" x14ac:dyDescent="0.25">
      <c r="A458" s="1"/>
      <c r="B458" s="1"/>
      <c r="C458" s="1"/>
      <c r="D458" s="12"/>
      <c r="E458" s="1"/>
    </row>
    <row r="459" spans="1:5" x14ac:dyDescent="0.25">
      <c r="A459" s="1"/>
      <c r="B459" s="1"/>
      <c r="C459" s="1"/>
      <c r="D459" s="12"/>
      <c r="E459" s="1"/>
    </row>
    <row r="460" spans="1:5" x14ac:dyDescent="0.25">
      <c r="A460" s="1"/>
      <c r="B460" s="1"/>
      <c r="C460" s="1"/>
      <c r="D460" s="12"/>
      <c r="E460" s="1"/>
    </row>
    <row r="461" spans="1:5" x14ac:dyDescent="0.25">
      <c r="A461" s="1"/>
      <c r="B461" s="1"/>
      <c r="C461" s="1"/>
      <c r="D461" s="12"/>
      <c r="E461" s="1"/>
    </row>
    <row r="462" spans="1:5" x14ac:dyDescent="0.25">
      <c r="A462" s="1"/>
      <c r="B462" s="1"/>
      <c r="C462" s="1"/>
      <c r="D462" s="12"/>
      <c r="E462" s="1"/>
    </row>
    <row r="463" spans="1:5" x14ac:dyDescent="0.25">
      <c r="A463" s="1"/>
      <c r="B463" s="1"/>
      <c r="C463" s="1"/>
      <c r="D463" s="12"/>
      <c r="E463" s="1"/>
    </row>
  </sheetData>
  <mergeCells count="155">
    <mergeCell ref="B76:B77"/>
    <mergeCell ref="A76:A77"/>
    <mergeCell ref="B85:B86"/>
    <mergeCell ref="A85:A86"/>
    <mergeCell ref="E85:E86"/>
    <mergeCell ref="B81:B82"/>
    <mergeCell ref="A81:A82"/>
    <mergeCell ref="E81:E82"/>
    <mergeCell ref="E118:E119"/>
    <mergeCell ref="E122:E126"/>
    <mergeCell ref="D124:D126"/>
    <mergeCell ref="E120:E121"/>
    <mergeCell ref="E89:E90"/>
    <mergeCell ref="B89:B90"/>
    <mergeCell ref="A89:A90"/>
    <mergeCell ref="E87:E88"/>
    <mergeCell ref="B87:B88"/>
    <mergeCell ref="A87:A88"/>
    <mergeCell ref="E98:E99"/>
    <mergeCell ref="B98:B99"/>
    <mergeCell ref="A98:A99"/>
    <mergeCell ref="E95:E96"/>
    <mergeCell ref="B95:B96"/>
    <mergeCell ref="A95:A96"/>
    <mergeCell ref="E143:E144"/>
    <mergeCell ref="A143:A144"/>
    <mergeCell ref="B138:B139"/>
    <mergeCell ref="E138:E139"/>
    <mergeCell ref="B127:B128"/>
    <mergeCell ref="A127:A128"/>
    <mergeCell ref="E127:E128"/>
    <mergeCell ref="E201:E204"/>
    <mergeCell ref="A202:A204"/>
    <mergeCell ref="B202:B204"/>
    <mergeCell ref="C202:C204"/>
    <mergeCell ref="D202:D204"/>
    <mergeCell ref="B189:B190"/>
    <mergeCell ref="D179:D181"/>
    <mergeCell ref="E179:E181"/>
    <mergeCell ref="E160:E163"/>
    <mergeCell ref="D161:D163"/>
    <mergeCell ref="E191:E193"/>
    <mergeCell ref="B129:B130"/>
    <mergeCell ref="A129:A130"/>
    <mergeCell ref="E129:E130"/>
    <mergeCell ref="C191:C193"/>
    <mergeCell ref="A160:A163"/>
    <mergeCell ref="B160:B163"/>
    <mergeCell ref="A136:A137"/>
    <mergeCell ref="A140:A141"/>
    <mergeCell ref="B140:B141"/>
    <mergeCell ref="A118:A119"/>
    <mergeCell ref="B118:B119"/>
    <mergeCell ref="A101:A102"/>
    <mergeCell ref="B101:B102"/>
    <mergeCell ref="A179:A181"/>
    <mergeCell ref="B179:B181"/>
    <mergeCell ref="C179:C181"/>
    <mergeCell ref="C161:C163"/>
    <mergeCell ref="A122:A126"/>
    <mergeCell ref="B122:B126"/>
    <mergeCell ref="C124:C126"/>
    <mergeCell ref="B120:B121"/>
    <mergeCell ref="A120:A121"/>
    <mergeCell ref="B103:B104"/>
    <mergeCell ref="A103:A104"/>
    <mergeCell ref="A108:A109"/>
    <mergeCell ref="A110:A111"/>
    <mergeCell ref="A112:A113"/>
    <mergeCell ref="F193:F195"/>
    <mergeCell ref="D191:D193"/>
    <mergeCell ref="E189:E190"/>
    <mergeCell ref="E140:E141"/>
    <mergeCell ref="A147:A148"/>
    <mergeCell ref="B147:B148"/>
    <mergeCell ref="E147:E148"/>
    <mergeCell ref="A131:A133"/>
    <mergeCell ref="B131:B133"/>
    <mergeCell ref="C131:C133"/>
    <mergeCell ref="D131:D133"/>
    <mergeCell ref="E131:E133"/>
    <mergeCell ref="A134:A135"/>
    <mergeCell ref="B134:B135"/>
    <mergeCell ref="E134:E135"/>
    <mergeCell ref="B145:B146"/>
    <mergeCell ref="E145:E146"/>
    <mergeCell ref="A145:A146"/>
    <mergeCell ref="B143:B144"/>
    <mergeCell ref="B150:B151"/>
    <mergeCell ref="E150:E151"/>
    <mergeCell ref="A150:A151"/>
    <mergeCell ref="A191:A193"/>
    <mergeCell ref="B191:B193"/>
    <mergeCell ref="E101:E102"/>
    <mergeCell ref="A116:A117"/>
    <mergeCell ref="B116:B117"/>
    <mergeCell ref="E116:E117"/>
    <mergeCell ref="A74:A75"/>
    <mergeCell ref="B74:B75"/>
    <mergeCell ref="E74:E75"/>
    <mergeCell ref="A91:A92"/>
    <mergeCell ref="B91:B92"/>
    <mergeCell ref="E91:E92"/>
    <mergeCell ref="E112:E113"/>
    <mergeCell ref="B112:B113"/>
    <mergeCell ref="B110:B111"/>
    <mergeCell ref="E110:E111"/>
    <mergeCell ref="E108:E109"/>
    <mergeCell ref="B108:B109"/>
    <mergeCell ref="E105:E106"/>
    <mergeCell ref="E103:E104"/>
    <mergeCell ref="B105:B106"/>
    <mergeCell ref="A105:A106"/>
    <mergeCell ref="B79:B80"/>
    <mergeCell ref="E79:E80"/>
    <mergeCell ref="A79:A80"/>
    <mergeCell ref="E76:E77"/>
    <mergeCell ref="A17:A18"/>
    <mergeCell ref="E68:E70"/>
    <mergeCell ref="A71:A73"/>
    <mergeCell ref="B71:B73"/>
    <mergeCell ref="E71:E73"/>
    <mergeCell ref="A60:A61"/>
    <mergeCell ref="B60:B61"/>
    <mergeCell ref="E60:E61"/>
    <mergeCell ref="A65:A67"/>
    <mergeCell ref="B65:B67"/>
    <mergeCell ref="E65:E67"/>
    <mergeCell ref="B22:B23"/>
    <mergeCell ref="A68:A70"/>
    <mergeCell ref="B68:B70"/>
    <mergeCell ref="A1:E1"/>
    <mergeCell ref="A2:E2"/>
    <mergeCell ref="A4:A5"/>
    <mergeCell ref="B4:E4"/>
    <mergeCell ref="A6:A7"/>
    <mergeCell ref="B6:B7"/>
    <mergeCell ref="A27:A28"/>
    <mergeCell ref="B27:B28"/>
    <mergeCell ref="E27:E28"/>
    <mergeCell ref="A9:A10"/>
    <mergeCell ref="B9:B10"/>
    <mergeCell ref="A12:A15"/>
    <mergeCell ref="B12:B15"/>
    <mergeCell ref="A22:A23"/>
    <mergeCell ref="E22:E23"/>
    <mergeCell ref="A24:A25"/>
    <mergeCell ref="B24:B25"/>
    <mergeCell ref="E24:E25"/>
    <mergeCell ref="E12:E15"/>
    <mergeCell ref="A19:A20"/>
    <mergeCell ref="B19:B20"/>
    <mergeCell ref="E19:E20"/>
    <mergeCell ref="B17:B18"/>
    <mergeCell ref="E17:E18"/>
  </mergeCells>
  <pageMargins left="0.51181102362204722" right="0.11811023622047245" top="0.55118110236220474" bottom="0.55118110236220474" header="0.31496062992125984" footer="0.31496062992125984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2014-4кв</vt:lpstr>
      <vt:lpstr>Лист2</vt:lpstr>
      <vt:lpstr>Лист3</vt:lpstr>
      <vt:lpstr>'2014-4кв'!Заголовки_для_печати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2014-11-13T11:37:36Z</dcterms:modified>
</cp:coreProperties>
</file>