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Лист1!$A$1:$L$57</definedName>
  </definedNames>
  <calcPr calcId="124519"/>
</workbook>
</file>

<file path=xl/calcChain.xml><?xml version="1.0" encoding="utf-8"?>
<calcChain xmlns="http://schemas.openxmlformats.org/spreadsheetml/2006/main">
  <c r="L54" i="1"/>
  <c r="I54"/>
  <c r="L50"/>
  <c r="G50"/>
  <c r="I50" s="1"/>
  <c r="L46"/>
  <c r="I46"/>
  <c r="L42"/>
  <c r="J42"/>
  <c r="I42"/>
  <c r="J28"/>
  <c r="L53" l="1"/>
  <c r="L52"/>
  <c r="I53"/>
  <c r="I52"/>
  <c r="G49"/>
  <c r="I49" s="1"/>
  <c r="G48"/>
  <c r="I48" s="1"/>
  <c r="I45"/>
  <c r="I44"/>
  <c r="L45"/>
  <c r="L44"/>
  <c r="I41"/>
  <c r="I40"/>
  <c r="J27"/>
  <c r="J41" s="1"/>
  <c r="L41" s="1"/>
  <c r="J26"/>
  <c r="H21"/>
  <c r="E21"/>
  <c r="B21"/>
  <c r="J40" l="1"/>
  <c r="H33"/>
  <c r="J33" s="1"/>
  <c r="J49"/>
  <c r="L49" s="1"/>
  <c r="L40" l="1"/>
  <c r="J48"/>
  <c r="L48" s="1"/>
</calcChain>
</file>

<file path=xl/comments1.xml><?xml version="1.0" encoding="utf-8"?>
<comments xmlns="http://schemas.openxmlformats.org/spreadsheetml/2006/main">
  <authors>
    <author>Автор</author>
  </authors>
  <commentLis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<sst xmlns="http://schemas.openxmlformats.org/spreadsheetml/2006/main" count="105" uniqueCount="67">
  <si>
    <t>Інформація</t>
  </si>
  <si>
    <t>про виконання паспорта регіональної бюджетної програми</t>
  </si>
  <si>
    <t>1.</t>
  </si>
  <si>
    <t>Департамент соціального захисту населення</t>
  </si>
  <si>
    <t>Запорізької облдержадміністрації</t>
  </si>
  <si>
    <t>(найменування головного розпорядника коштів)</t>
  </si>
  <si>
    <t>(КВКВ)</t>
  </si>
  <si>
    <t>2.</t>
  </si>
  <si>
    <t>(найменування відповідального виконавця)</t>
  </si>
  <si>
    <t>3.</t>
  </si>
  <si>
    <t>(КПКВК МБ)</t>
  </si>
  <si>
    <t>4.</t>
  </si>
  <si>
    <t>Аналіз виконання за видатками та наданими кредитами в цілому за регіональною бюджетною програмою</t>
  </si>
  <si>
    <t>Бюджетні асигнуавання з урахуванням змін</t>
  </si>
  <si>
    <t>Проведені видатки, надані кредити</t>
  </si>
  <si>
    <t>Відхилення</t>
  </si>
  <si>
    <t>Загальний фонд</t>
  </si>
  <si>
    <t>Спеціальний фонд</t>
  </si>
  <si>
    <t>Усього (2+3)</t>
  </si>
  <si>
    <t>Усього (5+6)</t>
  </si>
  <si>
    <t>Усього (8+9)</t>
  </si>
  <si>
    <t>5.</t>
  </si>
  <si>
    <t>Аналіз виконання напрямів використання:</t>
  </si>
  <si>
    <t>№ з/п</t>
  </si>
  <si>
    <t>Напрями використання</t>
  </si>
  <si>
    <t>Разом</t>
  </si>
  <si>
    <t>тис. грн.</t>
  </si>
  <si>
    <t>6.</t>
  </si>
  <si>
    <t>Аналіз виконання видатків у розрізі територій та бюджетних установ (одержувачів коштів)</t>
  </si>
  <si>
    <t>Назва адміністративно - територіальної одиниці, бюджетної установи (одержувача коштів)</t>
  </si>
  <si>
    <t>№  з/п</t>
  </si>
  <si>
    <t>Департамент соціального захисту населення облдержадміністрації</t>
  </si>
  <si>
    <t>7.</t>
  </si>
  <si>
    <t>Результативні показники, що характеризують виконання регіональної бюджетної програми:</t>
  </si>
  <si>
    <t>Показники</t>
  </si>
  <si>
    <t>Одиниця виміру</t>
  </si>
  <si>
    <t>Джерело інформації</t>
  </si>
  <si>
    <t>Затверджено паспортом регіональної бюджетної програми</t>
  </si>
  <si>
    <t>Виконано</t>
  </si>
  <si>
    <t>Затрати</t>
  </si>
  <si>
    <t>тис.грн.</t>
  </si>
  <si>
    <t>Продукти</t>
  </si>
  <si>
    <t>грн.</t>
  </si>
  <si>
    <t>осіб</t>
  </si>
  <si>
    <t>Звіт</t>
  </si>
  <si>
    <t>Ефективність</t>
  </si>
  <si>
    <t>Розрахунково</t>
  </si>
  <si>
    <t>Якість</t>
  </si>
  <si>
    <t>%</t>
  </si>
  <si>
    <t>Заступник директора Департаменту - начальник управління                                                                                                 Г.М. Рябак</t>
  </si>
  <si>
    <t>0813140</t>
  </si>
  <si>
    <t>Комплексна обласна програма з оздоровлення та відпочинку дітей, сімейної, ґендерної  політики та протидії торгівлі людьми на 2017-2021 роки</t>
  </si>
  <si>
    <t>Забезпечити послугами оздоровлення та відпочинку дітей, які потребують особливої соціальної уваги та підтримки</t>
  </si>
  <si>
    <t>Оплата проїзду дітей, які потребують особливої соціальної уваги та підтримки до ДПУ «»МДЦ «Артек» та ДП «УДЦ «Молода гвардія» та їх супроводжуючих осіб відповідно до Порядку</t>
  </si>
  <si>
    <t>Звіт про використання коштів</t>
  </si>
  <si>
    <t>Списки дітей</t>
  </si>
  <si>
    <t>Кiлькiсть дітей, які потребують особливої соціальної уваги та підтримки,  яким надано послуги з оплати проїзду до ДПУ «»МДЦ «Артек» та ДП «УДЦ «Молода гвардія» та їх супроводжуючих осіб</t>
  </si>
  <si>
    <t>Середні витрати на оздоровлення 1 дитини</t>
  </si>
  <si>
    <t>Винагорода медичному працівнику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</si>
  <si>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>Кількість медичних працівників, які отримали винагороду 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</si>
  <si>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 xml:space="preserve">Кількість оздоровлених дітей, які потребують особливої соціальної уваги та підтримки </t>
  </si>
  <si>
    <t>Середні витрати на оплату проїзду дітей, які потребують особливої соціальної уваги та підтримки та їх супроводжуючих осіб до ДПУ «»МДЦ «Артек» та ДП «УДЦ «Молода гвардія»</t>
  </si>
  <si>
    <t>Середній розмір винагороди медичному працівнику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</si>
  <si>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 xml:space="preserve">Рівень забезпечення оздоровленням та відпочинком дітей, які потребують особливої соціальної уваги та підтримки </t>
  </si>
  <si>
    <t>Рівень забезпечення  послугою з оплати проїзду до ДПУ «»МДЦ «Артек» та ДП «УДЦ «Молода гвардія» дітей, які потребують особливої соціальної уваги та підтримки та їх супроводжуючих осіб</t>
  </si>
  <si>
    <t>Рівень забезпечення винагородою медичного працівника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</si>
  <si>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>за 3 квартал 2019 року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</si>
</sst>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view="pageBreakPreview" zoomScale="80" zoomScaleSheetLayoutView="80" workbookViewId="0">
      <selection activeCell="C11" sqref="C11:K11"/>
    </sheetView>
  </sheetViews>
  <sheetFormatPr defaultRowHeight="18.75"/>
  <cols>
    <col min="1" max="1" width="8" style="1" customWidth="1"/>
    <col min="2" max="2" width="17.28515625" style="1" customWidth="1"/>
    <col min="3" max="3" width="20.42578125" style="1" customWidth="1"/>
    <col min="4" max="4" width="21.85546875" style="1" customWidth="1"/>
    <col min="5" max="5" width="17.7109375" style="1" customWidth="1"/>
    <col min="6" max="6" width="23.28515625" style="1" customWidth="1"/>
    <col min="7" max="7" width="20.42578125" style="1" customWidth="1"/>
    <col min="8" max="8" width="19.5703125" style="1" customWidth="1"/>
    <col min="9" max="9" width="19.7109375" style="1" customWidth="1"/>
    <col min="10" max="10" width="21.140625" style="1" customWidth="1"/>
    <col min="11" max="11" width="20.7109375" style="1" customWidth="1"/>
    <col min="12" max="12" width="26.28515625" style="1" customWidth="1"/>
    <col min="13" max="16384" width="9.140625" style="1"/>
  </cols>
  <sheetData>
    <row r="1" spans="1:12" ht="23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3"/>
    </row>
    <row r="2" spans="1:12" ht="26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4"/>
    </row>
    <row r="3" spans="1:12" ht="26.25" customHeight="1">
      <c r="A3" s="20" t="s">
        <v>66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"/>
    </row>
    <row r="4" spans="1:12" ht="23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3.25">
      <c r="A5" s="5" t="s">
        <v>2</v>
      </c>
      <c r="B5" s="6">
        <v>15</v>
      </c>
      <c r="C5" s="21" t="s">
        <v>3</v>
      </c>
      <c r="D5" s="21"/>
      <c r="E5" s="21"/>
      <c r="F5" s="21"/>
      <c r="G5" s="21"/>
      <c r="H5" s="21"/>
      <c r="I5" s="21"/>
      <c r="J5" s="21"/>
      <c r="K5" s="21"/>
      <c r="L5" s="5"/>
    </row>
    <row r="6" spans="1:12" ht="23.25">
      <c r="A6" s="5"/>
      <c r="B6" s="5" t="s">
        <v>6</v>
      </c>
      <c r="C6" s="21" t="s">
        <v>4</v>
      </c>
      <c r="D6" s="21"/>
      <c r="E6" s="21"/>
      <c r="F6" s="21"/>
      <c r="G6" s="21"/>
      <c r="H6" s="21"/>
      <c r="I6" s="21"/>
      <c r="J6" s="21"/>
      <c r="K6" s="21"/>
      <c r="L6" s="5"/>
    </row>
    <row r="7" spans="1:12" ht="23.25">
      <c r="A7" s="5"/>
      <c r="B7" s="5"/>
      <c r="C7" s="21" t="s">
        <v>5</v>
      </c>
      <c r="D7" s="21"/>
      <c r="E7" s="21"/>
      <c r="F7" s="21"/>
      <c r="G7" s="21"/>
      <c r="H7" s="21"/>
      <c r="I7" s="21"/>
      <c r="J7" s="21"/>
      <c r="K7" s="21"/>
      <c r="L7" s="5"/>
    </row>
    <row r="8" spans="1:12" ht="23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3.25">
      <c r="A9" s="5" t="s">
        <v>7</v>
      </c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</row>
    <row r="10" spans="1:12" ht="23.25">
      <c r="A10" s="5"/>
      <c r="B10" s="5"/>
      <c r="C10" s="21" t="s">
        <v>4</v>
      </c>
      <c r="D10" s="21"/>
      <c r="E10" s="21"/>
      <c r="F10" s="21"/>
      <c r="G10" s="21"/>
      <c r="H10" s="21"/>
      <c r="I10" s="21"/>
      <c r="J10" s="21"/>
      <c r="K10" s="21"/>
      <c r="L10" s="5"/>
    </row>
    <row r="11" spans="1:12" ht="23.25">
      <c r="A11" s="5"/>
      <c r="B11" s="5"/>
      <c r="C11" s="21" t="s">
        <v>8</v>
      </c>
      <c r="D11" s="21"/>
      <c r="E11" s="21"/>
      <c r="F11" s="21"/>
      <c r="G11" s="21"/>
      <c r="H11" s="21"/>
      <c r="I11" s="21"/>
      <c r="J11" s="21"/>
      <c r="K11" s="21"/>
      <c r="L11" s="5"/>
    </row>
    <row r="12" spans="1:12" ht="23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3.25">
      <c r="A13" s="5" t="s">
        <v>9</v>
      </c>
      <c r="B13" s="7" t="s">
        <v>50</v>
      </c>
      <c r="C13" s="8" t="s">
        <v>51</v>
      </c>
      <c r="D13" s="8"/>
      <c r="E13" s="8"/>
      <c r="F13" s="8"/>
      <c r="G13" s="8"/>
      <c r="H13" s="8"/>
      <c r="I13" s="8"/>
      <c r="J13" s="8"/>
      <c r="K13" s="8"/>
      <c r="L13" s="5"/>
    </row>
    <row r="14" spans="1:12" ht="23.25">
      <c r="A14" s="22" t="s">
        <v>10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5"/>
    </row>
    <row r="15" spans="1:12" ht="23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3.25">
      <c r="A16" s="9" t="s">
        <v>11</v>
      </c>
      <c r="B16" s="23" t="s">
        <v>12</v>
      </c>
      <c r="C16" s="23"/>
      <c r="D16" s="23"/>
      <c r="E16" s="23"/>
      <c r="F16" s="23"/>
      <c r="G16" s="23"/>
      <c r="H16" s="23"/>
      <c r="I16" s="23"/>
      <c r="J16" s="23"/>
      <c r="K16" s="23"/>
      <c r="L16" s="5"/>
    </row>
    <row r="17" spans="1:12" ht="18.75" customHeight="1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ht="48" customHeight="1">
      <c r="A18" s="5"/>
      <c r="B18" s="24" t="s">
        <v>13</v>
      </c>
      <c r="C18" s="25"/>
      <c r="D18" s="26"/>
      <c r="E18" s="24" t="s">
        <v>14</v>
      </c>
      <c r="F18" s="25"/>
      <c r="G18" s="26"/>
      <c r="H18" s="24" t="s">
        <v>15</v>
      </c>
      <c r="I18" s="25"/>
      <c r="J18" s="26"/>
      <c r="K18" s="5"/>
      <c r="L18" s="5"/>
    </row>
    <row r="19" spans="1:12" ht="45.75" customHeight="1">
      <c r="A19" s="5"/>
      <c r="B19" s="10" t="s">
        <v>18</v>
      </c>
      <c r="C19" s="10" t="s">
        <v>16</v>
      </c>
      <c r="D19" s="10" t="s">
        <v>17</v>
      </c>
      <c r="E19" s="10" t="s">
        <v>19</v>
      </c>
      <c r="F19" s="10" t="s">
        <v>16</v>
      </c>
      <c r="G19" s="10" t="s">
        <v>17</v>
      </c>
      <c r="H19" s="10" t="s">
        <v>20</v>
      </c>
      <c r="I19" s="10" t="s">
        <v>16</v>
      </c>
      <c r="J19" s="10" t="s">
        <v>17</v>
      </c>
      <c r="K19" s="5"/>
      <c r="L19" s="5"/>
    </row>
    <row r="20" spans="1:12" ht="23.25">
      <c r="A20" s="5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5"/>
      <c r="L20" s="5"/>
    </row>
    <row r="21" spans="1:12" ht="23.25">
      <c r="A21" s="5"/>
      <c r="B21" s="11">
        <f>C21+D21</f>
        <v>18078.859</v>
      </c>
      <c r="C21" s="11">
        <v>18078.859</v>
      </c>
      <c r="D21" s="11"/>
      <c r="E21" s="11">
        <f>F21+G21</f>
        <v>17916.350999999999</v>
      </c>
      <c r="F21" s="11">
        <v>17916.350999999999</v>
      </c>
      <c r="G21" s="11"/>
      <c r="H21" s="11">
        <f>I21+J21</f>
        <v>0</v>
      </c>
      <c r="I21" s="11"/>
      <c r="J21" s="11"/>
      <c r="K21" s="5"/>
      <c r="L21" s="5"/>
    </row>
    <row r="22" spans="1:12" ht="23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3.25">
      <c r="A23" s="9" t="s">
        <v>21</v>
      </c>
      <c r="B23" s="27" t="s">
        <v>22</v>
      </c>
      <c r="C23" s="27"/>
      <c r="D23" s="27"/>
      <c r="E23" s="27"/>
      <c r="F23" s="27"/>
      <c r="G23" s="27"/>
      <c r="H23" s="27"/>
      <c r="I23" s="12"/>
      <c r="J23" s="12" t="s">
        <v>26</v>
      </c>
      <c r="K23" s="12"/>
      <c r="L23" s="5"/>
    </row>
    <row r="24" spans="1:12" ht="23.25">
      <c r="A24" s="9"/>
      <c r="B24" s="13"/>
      <c r="C24" s="13"/>
      <c r="D24" s="13"/>
      <c r="E24" s="13"/>
      <c r="F24" s="13"/>
      <c r="G24" s="13"/>
      <c r="H24" s="13"/>
      <c r="I24" s="12"/>
      <c r="J24" s="12"/>
      <c r="K24" s="12"/>
      <c r="L24" s="5"/>
    </row>
    <row r="25" spans="1:12" ht="46.5">
      <c r="A25" s="10" t="s">
        <v>23</v>
      </c>
      <c r="B25" s="31" t="s">
        <v>24</v>
      </c>
      <c r="C25" s="32"/>
      <c r="D25" s="32"/>
      <c r="E25" s="32"/>
      <c r="F25" s="32"/>
      <c r="G25" s="33"/>
      <c r="H25" s="10" t="s">
        <v>16</v>
      </c>
      <c r="I25" s="10" t="s">
        <v>17</v>
      </c>
      <c r="J25" s="14" t="s">
        <v>25</v>
      </c>
      <c r="K25" s="15"/>
      <c r="L25" s="5"/>
    </row>
    <row r="26" spans="1:12" ht="51.75" customHeight="1">
      <c r="A26" s="14">
        <v>1</v>
      </c>
      <c r="B26" s="28" t="s">
        <v>52</v>
      </c>
      <c r="C26" s="29"/>
      <c r="D26" s="29"/>
      <c r="E26" s="29"/>
      <c r="F26" s="29"/>
      <c r="G26" s="30"/>
      <c r="H26" s="16">
        <v>17631.824000000001</v>
      </c>
      <c r="I26" s="16"/>
      <c r="J26" s="16">
        <f>H26+I26</f>
        <v>17631.824000000001</v>
      </c>
      <c r="K26" s="5"/>
      <c r="L26" s="5"/>
    </row>
    <row r="27" spans="1:12" ht="78.75" customHeight="1">
      <c r="A27" s="14">
        <v>2</v>
      </c>
      <c r="B27" s="28" t="s">
        <v>53</v>
      </c>
      <c r="C27" s="29"/>
      <c r="D27" s="29"/>
      <c r="E27" s="29"/>
      <c r="F27" s="29"/>
      <c r="G27" s="30"/>
      <c r="H27" s="16">
        <v>284.52699999999999</v>
      </c>
      <c r="I27" s="16"/>
      <c r="J27" s="16">
        <f t="shared" ref="J27:J28" si="0">H27+I27</f>
        <v>284.52699999999999</v>
      </c>
      <c r="K27" s="5"/>
      <c r="L27" s="5"/>
    </row>
    <row r="28" spans="1:12" ht="96" customHeight="1">
      <c r="A28" s="14">
        <v>3</v>
      </c>
      <c r="B28" s="28" t="s">
        <v>58</v>
      </c>
      <c r="C28" s="29"/>
      <c r="D28" s="29"/>
      <c r="E28" s="29"/>
      <c r="F28" s="29"/>
      <c r="G28" s="30"/>
      <c r="H28" s="16">
        <v>0</v>
      </c>
      <c r="I28" s="16"/>
      <c r="J28" s="16">
        <f t="shared" si="0"/>
        <v>0</v>
      </c>
      <c r="K28" s="5"/>
      <c r="L28" s="5"/>
    </row>
    <row r="29" spans="1:12" ht="23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3.25">
      <c r="A30" s="9" t="s">
        <v>27</v>
      </c>
      <c r="B30" s="23" t="s">
        <v>28</v>
      </c>
      <c r="C30" s="23"/>
      <c r="D30" s="23"/>
      <c r="E30" s="23"/>
      <c r="F30" s="23"/>
      <c r="G30" s="23"/>
      <c r="H30" s="23"/>
      <c r="I30" s="23"/>
      <c r="J30" s="9" t="s">
        <v>26</v>
      </c>
      <c r="K30" s="5"/>
      <c r="L30" s="5"/>
    </row>
    <row r="31" spans="1:12" ht="23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47.25" customHeight="1">
      <c r="A32" s="10" t="s">
        <v>30</v>
      </c>
      <c r="B32" s="24" t="s">
        <v>29</v>
      </c>
      <c r="C32" s="25"/>
      <c r="D32" s="25"/>
      <c r="E32" s="25"/>
      <c r="F32" s="25"/>
      <c r="G32" s="26"/>
      <c r="H32" s="10" t="s">
        <v>16</v>
      </c>
      <c r="I32" s="10" t="s">
        <v>17</v>
      </c>
      <c r="J32" s="14" t="s">
        <v>25</v>
      </c>
      <c r="K32" s="5"/>
      <c r="L32" s="5"/>
    </row>
    <row r="33" spans="1:12" ht="44.25" customHeight="1">
      <c r="A33" s="14">
        <v>1</v>
      </c>
      <c r="B33" s="28" t="s">
        <v>31</v>
      </c>
      <c r="C33" s="29"/>
      <c r="D33" s="29"/>
      <c r="E33" s="29"/>
      <c r="F33" s="29"/>
      <c r="G33" s="30"/>
      <c r="H33" s="16">
        <f>J26+J27+J28</f>
        <v>17916.350999999999</v>
      </c>
      <c r="I33" s="16"/>
      <c r="J33" s="16">
        <f>H33+I33</f>
        <v>17916.350999999999</v>
      </c>
      <c r="K33" s="5"/>
      <c r="L33" s="5"/>
    </row>
    <row r="34" spans="1:12" ht="23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3.25">
      <c r="A35" s="9" t="s">
        <v>32</v>
      </c>
      <c r="B35" s="23" t="s">
        <v>33</v>
      </c>
      <c r="C35" s="23"/>
      <c r="D35" s="23"/>
      <c r="E35" s="23"/>
      <c r="F35" s="23"/>
      <c r="G35" s="23"/>
      <c r="H35" s="23"/>
      <c r="I35" s="23"/>
      <c r="J35" s="15"/>
      <c r="K35" s="5"/>
      <c r="L35" s="5"/>
    </row>
    <row r="36" spans="1:12" ht="23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50.25" customHeight="1">
      <c r="A37" s="34" t="s">
        <v>23</v>
      </c>
      <c r="B37" s="36" t="s">
        <v>34</v>
      </c>
      <c r="C37" s="37"/>
      <c r="D37" s="38"/>
      <c r="E37" s="34" t="s">
        <v>35</v>
      </c>
      <c r="F37" s="34" t="s">
        <v>36</v>
      </c>
      <c r="G37" s="24" t="s">
        <v>37</v>
      </c>
      <c r="H37" s="25"/>
      <c r="I37" s="26"/>
      <c r="J37" s="24" t="s">
        <v>38</v>
      </c>
      <c r="K37" s="25"/>
      <c r="L37" s="26"/>
    </row>
    <row r="38" spans="1:12" ht="46.5">
      <c r="A38" s="35"/>
      <c r="B38" s="39"/>
      <c r="C38" s="40"/>
      <c r="D38" s="41"/>
      <c r="E38" s="35"/>
      <c r="F38" s="35"/>
      <c r="G38" s="10" t="s">
        <v>16</v>
      </c>
      <c r="H38" s="10" t="s">
        <v>17</v>
      </c>
      <c r="I38" s="14" t="s">
        <v>25</v>
      </c>
      <c r="J38" s="10" t="s">
        <v>16</v>
      </c>
      <c r="K38" s="10" t="s">
        <v>17</v>
      </c>
      <c r="L38" s="14" t="s">
        <v>25</v>
      </c>
    </row>
    <row r="39" spans="1:12" s="2" customFormat="1" ht="22.5">
      <c r="A39" s="17">
        <v>1</v>
      </c>
      <c r="B39" s="42" t="s">
        <v>39</v>
      </c>
      <c r="C39" s="43"/>
      <c r="D39" s="43"/>
      <c r="E39" s="43"/>
      <c r="F39" s="43"/>
      <c r="G39" s="43"/>
      <c r="H39" s="43"/>
      <c r="I39" s="43"/>
      <c r="J39" s="43"/>
      <c r="K39" s="43"/>
      <c r="L39" s="44"/>
    </row>
    <row r="40" spans="1:12" ht="74.25" customHeight="1">
      <c r="A40" s="14">
        <v>1</v>
      </c>
      <c r="B40" s="28" t="s">
        <v>52</v>
      </c>
      <c r="C40" s="29"/>
      <c r="D40" s="30"/>
      <c r="E40" s="10" t="s">
        <v>40</v>
      </c>
      <c r="F40" s="10" t="s">
        <v>54</v>
      </c>
      <c r="G40" s="16">
        <v>17631.824000000001</v>
      </c>
      <c r="H40" s="16"/>
      <c r="I40" s="16">
        <f>G40+H40</f>
        <v>17631.824000000001</v>
      </c>
      <c r="J40" s="16">
        <f>J26</f>
        <v>17631.824000000001</v>
      </c>
      <c r="K40" s="16"/>
      <c r="L40" s="16">
        <f>J40+K40</f>
        <v>17631.824000000001</v>
      </c>
    </row>
    <row r="41" spans="1:12" ht="140.25" customHeight="1">
      <c r="A41" s="14">
        <v>2</v>
      </c>
      <c r="B41" s="28" t="s">
        <v>53</v>
      </c>
      <c r="C41" s="29"/>
      <c r="D41" s="30"/>
      <c r="E41" s="10" t="s">
        <v>40</v>
      </c>
      <c r="F41" s="10" t="s">
        <v>54</v>
      </c>
      <c r="G41" s="16">
        <v>437.03500000000003</v>
      </c>
      <c r="H41" s="16"/>
      <c r="I41" s="16">
        <f t="shared" ref="I41:I42" si="1">G41+H41</f>
        <v>437.03500000000003</v>
      </c>
      <c r="J41" s="16">
        <f>J27</f>
        <v>284.52699999999999</v>
      </c>
      <c r="K41" s="16"/>
      <c r="L41" s="16">
        <f t="shared" ref="L41:L42" si="2">J41+K41</f>
        <v>284.52699999999999</v>
      </c>
    </row>
    <row r="42" spans="1:12" ht="140.25" customHeight="1">
      <c r="A42" s="14">
        <v>3</v>
      </c>
      <c r="B42" s="28" t="s">
        <v>58</v>
      </c>
      <c r="C42" s="29"/>
      <c r="D42" s="30"/>
      <c r="E42" s="10" t="s">
        <v>40</v>
      </c>
      <c r="F42" s="10"/>
      <c r="G42" s="16">
        <v>10</v>
      </c>
      <c r="H42" s="16"/>
      <c r="I42" s="16">
        <f t="shared" si="1"/>
        <v>10</v>
      </c>
      <c r="J42" s="16">
        <f>J28</f>
        <v>0</v>
      </c>
      <c r="K42" s="16"/>
      <c r="L42" s="16">
        <f t="shared" si="2"/>
        <v>0</v>
      </c>
    </row>
    <row r="43" spans="1:12" ht="22.5">
      <c r="A43" s="17">
        <v>2</v>
      </c>
      <c r="B43" s="42" t="s">
        <v>41</v>
      </c>
      <c r="C43" s="43"/>
      <c r="D43" s="43"/>
      <c r="E43" s="43"/>
      <c r="F43" s="43"/>
      <c r="G43" s="43"/>
      <c r="H43" s="43"/>
      <c r="I43" s="43"/>
      <c r="J43" s="43"/>
      <c r="K43" s="43"/>
      <c r="L43" s="44"/>
    </row>
    <row r="44" spans="1:12" ht="76.5" customHeight="1">
      <c r="A44" s="14">
        <v>1</v>
      </c>
      <c r="B44" s="28" t="s">
        <v>60</v>
      </c>
      <c r="C44" s="29"/>
      <c r="D44" s="30"/>
      <c r="E44" s="10" t="s">
        <v>43</v>
      </c>
      <c r="F44" s="10" t="s">
        <v>55</v>
      </c>
      <c r="G44" s="18">
        <v>2030</v>
      </c>
      <c r="H44" s="18"/>
      <c r="I44" s="18">
        <f>G44+H44</f>
        <v>2030</v>
      </c>
      <c r="J44" s="18">
        <v>2030</v>
      </c>
      <c r="K44" s="18"/>
      <c r="L44" s="18">
        <f>J44+K44</f>
        <v>2030</v>
      </c>
    </row>
    <row r="45" spans="1:12" ht="141.75" customHeight="1">
      <c r="A45" s="14">
        <v>2</v>
      </c>
      <c r="B45" s="28" t="s">
        <v>56</v>
      </c>
      <c r="C45" s="29"/>
      <c r="D45" s="30"/>
      <c r="E45" s="10" t="s">
        <v>43</v>
      </c>
      <c r="F45" s="10" t="s">
        <v>55</v>
      </c>
      <c r="G45" s="18">
        <v>701</v>
      </c>
      <c r="H45" s="18"/>
      <c r="I45" s="18">
        <f t="shared" ref="I45:I46" si="3">G45+H45</f>
        <v>701</v>
      </c>
      <c r="J45" s="18">
        <v>382</v>
      </c>
      <c r="K45" s="18"/>
      <c r="L45" s="18">
        <f t="shared" ref="L45:L46" si="4">J45+K45</f>
        <v>382</v>
      </c>
    </row>
    <row r="46" spans="1:12" ht="195.75" customHeight="1">
      <c r="A46" s="14">
        <v>3</v>
      </c>
      <c r="B46" s="28" t="s">
        <v>59</v>
      </c>
      <c r="C46" s="29"/>
      <c r="D46" s="30"/>
      <c r="E46" s="10" t="s">
        <v>43</v>
      </c>
      <c r="F46" s="10"/>
      <c r="G46" s="18">
        <v>4</v>
      </c>
      <c r="H46" s="18"/>
      <c r="I46" s="18">
        <f t="shared" si="3"/>
        <v>4</v>
      </c>
      <c r="J46" s="18">
        <v>0</v>
      </c>
      <c r="K46" s="18"/>
      <c r="L46" s="18">
        <f t="shared" si="4"/>
        <v>0</v>
      </c>
    </row>
    <row r="47" spans="1:12" ht="22.5">
      <c r="A47" s="17" t="s">
        <v>9</v>
      </c>
      <c r="B47" s="42" t="s">
        <v>45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</row>
    <row r="48" spans="1:12" ht="48.75" customHeight="1">
      <c r="A48" s="14">
        <v>1</v>
      </c>
      <c r="B48" s="28" t="s">
        <v>57</v>
      </c>
      <c r="C48" s="29"/>
      <c r="D48" s="30"/>
      <c r="E48" s="10" t="s">
        <v>42</v>
      </c>
      <c r="F48" s="10" t="s">
        <v>46</v>
      </c>
      <c r="G48" s="19">
        <f>G40*1000/G44</f>
        <v>8685.627586206896</v>
      </c>
      <c r="H48" s="19"/>
      <c r="I48" s="19">
        <f>G48+H48</f>
        <v>8685.627586206896</v>
      </c>
      <c r="J48" s="19">
        <f>J40*1000/J44</f>
        <v>8685.627586206896</v>
      </c>
      <c r="K48" s="19"/>
      <c r="L48" s="19">
        <f>J48+K48</f>
        <v>8685.627586206896</v>
      </c>
    </row>
    <row r="49" spans="1:12" ht="127.5" customHeight="1">
      <c r="A49" s="14">
        <v>2</v>
      </c>
      <c r="B49" s="28" t="s">
        <v>61</v>
      </c>
      <c r="C49" s="29"/>
      <c r="D49" s="30"/>
      <c r="E49" s="10" t="s">
        <v>42</v>
      </c>
      <c r="F49" s="10" t="s">
        <v>46</v>
      </c>
      <c r="G49" s="19">
        <f>G41*1000/G45</f>
        <v>623.44507845934379</v>
      </c>
      <c r="H49" s="19"/>
      <c r="I49" s="19">
        <f t="shared" ref="I49:I50" si="5">G49+H49</f>
        <v>623.44507845934379</v>
      </c>
      <c r="J49" s="19">
        <f>J41*1000/J45</f>
        <v>744.83507853403137</v>
      </c>
      <c r="K49" s="19"/>
      <c r="L49" s="19">
        <f t="shared" ref="L49:L50" si="6">J49+K49</f>
        <v>744.83507853403137</v>
      </c>
    </row>
    <row r="50" spans="1:12" ht="200.25" customHeight="1">
      <c r="A50" s="14">
        <v>3</v>
      </c>
      <c r="B50" s="28" t="s">
        <v>62</v>
      </c>
      <c r="C50" s="29"/>
      <c r="D50" s="30"/>
      <c r="E50" s="10" t="s">
        <v>42</v>
      </c>
      <c r="F50" s="10" t="s">
        <v>46</v>
      </c>
      <c r="G50" s="19">
        <f>G42*1000/G46</f>
        <v>2500</v>
      </c>
      <c r="H50" s="19"/>
      <c r="I50" s="19">
        <f t="shared" si="5"/>
        <v>2500</v>
      </c>
      <c r="J50" s="19">
        <v>0</v>
      </c>
      <c r="K50" s="19"/>
      <c r="L50" s="19">
        <f t="shared" si="6"/>
        <v>0</v>
      </c>
    </row>
    <row r="51" spans="1:12" ht="22.5">
      <c r="A51" s="17" t="s">
        <v>11</v>
      </c>
      <c r="B51" s="42" t="s">
        <v>47</v>
      </c>
      <c r="C51" s="43"/>
      <c r="D51" s="43"/>
      <c r="E51" s="43"/>
      <c r="F51" s="43"/>
      <c r="G51" s="43"/>
      <c r="H51" s="43"/>
      <c r="I51" s="43"/>
      <c r="J51" s="43"/>
      <c r="K51" s="43"/>
      <c r="L51" s="44"/>
    </row>
    <row r="52" spans="1:12" ht="98.25" customHeight="1">
      <c r="A52" s="14">
        <v>1</v>
      </c>
      <c r="B52" s="28" t="s">
        <v>63</v>
      </c>
      <c r="C52" s="29"/>
      <c r="D52" s="30"/>
      <c r="E52" s="10" t="s">
        <v>48</v>
      </c>
      <c r="F52" s="10" t="s">
        <v>44</v>
      </c>
      <c r="G52" s="18">
        <v>100</v>
      </c>
      <c r="H52" s="18"/>
      <c r="I52" s="18">
        <f>G52+H52</f>
        <v>100</v>
      </c>
      <c r="J52" s="18">
        <v>100</v>
      </c>
      <c r="K52" s="18"/>
      <c r="L52" s="18">
        <f>J52+K52</f>
        <v>100</v>
      </c>
    </row>
    <row r="53" spans="1:12" ht="144" customHeight="1">
      <c r="A53" s="14">
        <v>2</v>
      </c>
      <c r="B53" s="28" t="s">
        <v>64</v>
      </c>
      <c r="C53" s="29"/>
      <c r="D53" s="30"/>
      <c r="E53" s="10" t="s">
        <v>48</v>
      </c>
      <c r="F53" s="10" t="s">
        <v>44</v>
      </c>
      <c r="G53" s="18">
        <v>100</v>
      </c>
      <c r="H53" s="18"/>
      <c r="I53" s="18">
        <f t="shared" ref="I53:I54" si="7">G53+H53</f>
        <v>100</v>
      </c>
      <c r="J53" s="18">
        <v>100</v>
      </c>
      <c r="K53" s="18"/>
      <c r="L53" s="18">
        <f t="shared" ref="L53:L54" si="8">J53+K53</f>
        <v>100</v>
      </c>
    </row>
    <row r="54" spans="1:12" ht="195.75" customHeight="1">
      <c r="A54" s="14">
        <v>3</v>
      </c>
      <c r="B54" s="28" t="s">
        <v>65</v>
      </c>
      <c r="C54" s="29"/>
      <c r="D54" s="30"/>
      <c r="E54" s="10" t="s">
        <v>48</v>
      </c>
      <c r="F54" s="10" t="s">
        <v>44</v>
      </c>
      <c r="G54" s="18">
        <v>100</v>
      </c>
      <c r="H54" s="18"/>
      <c r="I54" s="18">
        <f t="shared" si="7"/>
        <v>100</v>
      </c>
      <c r="J54" s="18">
        <v>0</v>
      </c>
      <c r="K54" s="18"/>
      <c r="L54" s="18">
        <f t="shared" si="8"/>
        <v>0</v>
      </c>
    </row>
    <row r="55" spans="1:12" ht="23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3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25">
      <c r="A57" s="45" t="s">
        <v>49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</sheetData>
  <mergeCells count="46">
    <mergeCell ref="A57:L57"/>
    <mergeCell ref="B49:D49"/>
    <mergeCell ref="B41:D41"/>
    <mergeCell ref="B48:D48"/>
    <mergeCell ref="B52:D52"/>
    <mergeCell ref="B53:D53"/>
    <mergeCell ref="B51:L51"/>
    <mergeCell ref="B47:L47"/>
    <mergeCell ref="B42:D42"/>
    <mergeCell ref="B46:D46"/>
    <mergeCell ref="B50:D50"/>
    <mergeCell ref="B54:D54"/>
    <mergeCell ref="B39:L39"/>
    <mergeCell ref="B40:D40"/>
    <mergeCell ref="B43:L43"/>
    <mergeCell ref="B44:D44"/>
    <mergeCell ref="B45:D45"/>
    <mergeCell ref="B33:G33"/>
    <mergeCell ref="B35:I35"/>
    <mergeCell ref="A37:A38"/>
    <mergeCell ref="J37:L37"/>
    <mergeCell ref="G37:I37"/>
    <mergeCell ref="E37:E38"/>
    <mergeCell ref="F37:F38"/>
    <mergeCell ref="B37:D38"/>
    <mergeCell ref="B26:G26"/>
    <mergeCell ref="B25:G25"/>
    <mergeCell ref="B27:G27"/>
    <mergeCell ref="B30:I30"/>
    <mergeCell ref="B32:G32"/>
    <mergeCell ref="B28:G28"/>
    <mergeCell ref="B16:K16"/>
    <mergeCell ref="B18:D18"/>
    <mergeCell ref="E18:G18"/>
    <mergeCell ref="H18:J18"/>
    <mergeCell ref="B23:H23"/>
    <mergeCell ref="C7:K7"/>
    <mergeCell ref="C10:K10"/>
    <mergeCell ref="C11:K11"/>
    <mergeCell ref="A14:B14"/>
    <mergeCell ref="C14:K14"/>
    <mergeCell ref="A1:K1"/>
    <mergeCell ref="A2:K2"/>
    <mergeCell ref="A3:K3"/>
    <mergeCell ref="C5:K5"/>
    <mergeCell ref="C6:K6"/>
  </mergeCells>
  <pageMargins left="0.70866141732283472" right="0.70866141732283472" top="0.74803149606299213" bottom="0.74803149606299213" header="0.31496062992125984" footer="0.31496062992125984"/>
  <pageSetup paperSize="9" scale="53" fitToHeight="11" orientation="landscape" horizontalDpi="180" verticalDpi="180" r:id="rId1"/>
  <rowBreaks count="3" manualBreakCount="3">
    <brk id="29" max="11" man="1"/>
    <brk id="45" max="11" man="1"/>
    <brk id="53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2019-10-10T10:41:03Z</dcterms:modified>
</cp:coreProperties>
</file>